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75" windowWidth="14940" windowHeight="786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<sst xmlns="http://schemas.openxmlformats.org/spreadsheetml/2006/main" count="221" uniqueCount="111">
  <si>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</si>
  <si>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</si>
  <si>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</si>
  <si>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</si>
  <si>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</si>
  <si>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</si>
  <si>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</si>
  <si>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</si>
  <si>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</si>
  <si>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</si>
  <si>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</si>
  <si>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</si>
  <si>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</si>
  <si>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</si>
  <si>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</si>
  <si>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</si>
  <si>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</si>
  <si>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</si>
  <si>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</si>
  <si>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</si>
  <si>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</si>
  <si>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</si>
  <si>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</si>
  <si>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</si>
  <si>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</si>
  <si>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</si>
  <si>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</si>
  <si>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</si>
  <si>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</si>
  <si>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</si>
  <si>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</si>
  <si>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</si>
  <si>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</si>
  <si>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</si>
  <si>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</si>
  <si>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</si>
  <si>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</si>
  <si>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</si>
  <si>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</si>
  <si>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</si>
  <si>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</si>
  <si>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</si>
  <si>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</si>
  <si>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</si>
  <si>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</si>
  <si>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</si>
  <si>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</si>
  <si>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</si>
  <si>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</si>
  <si>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</si>
  <si>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</si>
  <si>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</si>
  <si>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</si>
  <si>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</si>
  <si>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</si>
  <si>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</si>
  <si>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</si>
  <si>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</si>
  <si>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</si>
  <si>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</si>
  <si>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</si>
  <si>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</si>
  <si>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</si>
  <si>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</si>
  <si>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</si>
  <si>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</si>
  <si>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</si>
  <si>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</si>
  <si>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</si>
  <si>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</si>
  <si>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</si>
  <si>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</si>
  <si>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</si>
  <si>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</si>
  <si>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</si>
  <si>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</si>
  <si>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</si>
  <si>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</si>
  <si>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</si>
  <si>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</si>
  <si>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</si>
  <si>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</si>
  <si>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</si>
  <si>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</si>
  <si>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</si>
  <si>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</si>
  <si>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</si>
  <si>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</si>
  <si>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</si>
  <si>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</si>
  <si>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</si>
  <si>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</si>
  <si>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</si>
  <si>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</si>
  <si>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</si>
  <si>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</si>
  <si>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山梨県　丹波山村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</si>
  <si>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</si>
  <si>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</si>
  <si>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</si>
  <si>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</si>
  <si>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</si>
  <si>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</si>
  <si>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</si>
  <si>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</si>
  <si>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</si>
  <si>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</si>
  <si>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</si>
  <si>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施設・管渠は、老朽化が進行している。予防保全や計画的かつ効率的な維持修繕・改築更新に取り組んでいく。</t>
    <rPh sb="0" eb="2">
      <t>シセツ</t>
    </rPh>
    <rPh sb="3" eb="5">
      <t>カンキョ</t>
    </rPh>
    <rPh sb="7" eb="10">
      <t>ロウキュウカ</t>
    </rPh>
    <rPh sb="11" eb="13">
      <t>シンコウ</t>
    </rPh>
    <rPh sb="18" eb="20">
      <t>ヨボウ</t>
    </rPh>
    <rPh sb="20" eb="22">
      <t>ホゼン</t>
    </rPh>
    <rPh sb="42" eb="43">
      <t>ト</t>
    </rPh>
    <rPh sb="44" eb="45">
      <t>ク</t>
    </rPh>
    <phoneticPr fontId="4"/>
  </si>
  <si>
    <r>
      <t>緩やかではあるが、人口減少に伴い、料金収入は減少していくと考えられる。下水道施設・管渠の維持管理等には今後も費用が掛かるため、料金収入で賄うことは難しいが、使用料の見直し等適切な経営改善を図っていく。</t>
    </r>
    <r>
      <rPr>
        <sz val="11"/>
        <color rgb="FFFF0000"/>
        <rFont val="ＭＳ ゴシック"/>
        <family val="3"/>
        <charset val="128"/>
      </rPr>
      <t/>
    </r>
    <rPh sb="0" eb="1">
      <t>ユル</t>
    </rPh>
    <rPh sb="9" eb="11">
      <t>ジンコウ</t>
    </rPh>
    <rPh sb="11" eb="13">
      <t>ゲンショウ</t>
    </rPh>
    <rPh sb="14" eb="15">
      <t>トモナ</t>
    </rPh>
    <rPh sb="17" eb="19">
      <t>リョウキン</t>
    </rPh>
    <rPh sb="19" eb="21">
      <t>シュウニュウ</t>
    </rPh>
    <rPh sb="22" eb="24">
      <t>ゲンショウ</t>
    </rPh>
    <rPh sb="29" eb="30">
      <t>カンガ</t>
    </rPh>
    <rPh sb="35" eb="38">
      <t>ゲスイドウ</t>
    </rPh>
    <rPh sb="38" eb="40">
      <t>シセツ</t>
    </rPh>
    <rPh sb="41" eb="43">
      <t>カンキョ</t>
    </rPh>
    <rPh sb="44" eb="46">
      <t>イジ</t>
    </rPh>
    <rPh sb="46" eb="48">
      <t>カンリ</t>
    </rPh>
    <rPh sb="48" eb="49">
      <t>トウ</t>
    </rPh>
    <rPh sb="51" eb="53">
      <t>コンゴ</t>
    </rPh>
    <rPh sb="54" eb="56">
      <t>ヒヨウ</t>
    </rPh>
    <rPh sb="57" eb="58">
      <t>カ</t>
    </rPh>
    <rPh sb="63" eb="65">
      <t>リョウキン</t>
    </rPh>
    <rPh sb="65" eb="67">
      <t>シュウニュウ</t>
    </rPh>
    <rPh sb="68" eb="69">
      <t>マカナ</t>
    </rPh>
    <rPh sb="73" eb="74">
      <t>ムズカ</t>
    </rPh>
    <rPh sb="78" eb="81">
      <t>シヨウリョウ</t>
    </rPh>
    <rPh sb="82" eb="84">
      <t>ミナオ</t>
    </rPh>
    <rPh sb="85" eb="86">
      <t>トウ</t>
    </rPh>
    <rPh sb="86" eb="88">
      <t>テキセツ</t>
    </rPh>
    <rPh sb="89" eb="91">
      <t>ケイエイ</t>
    </rPh>
    <rPh sb="91" eb="93">
      <t>カイゼン</t>
    </rPh>
    <rPh sb="94" eb="95">
      <t>ハカ</t>
    </rPh>
    <phoneticPr fontId="4"/>
  </si>
  <si>
    <t>下水道事業の運営にあたり、維持管理費以外に老朽化対策もしていかなければならないため、費用の増加が予測される。使用料の見直し等を含め、収入増になるよう検討する。
しかし、下水道事業費の大半は東京都交付金で賄われており、今後も運営していくためには、重要な財源となっている。</t>
    <rPh sb="0" eb="3">
      <t>ゲスイドウ</t>
    </rPh>
    <rPh sb="3" eb="5">
      <t>ジギョウ</t>
    </rPh>
    <rPh sb="6" eb="8">
      <t>ウンエイ</t>
    </rPh>
    <rPh sb="13" eb="15">
      <t>イジ</t>
    </rPh>
    <rPh sb="42" eb="44">
      <t>ヒヨウ</t>
    </rPh>
    <rPh sb="45" eb="47">
      <t>ゾウカ</t>
    </rPh>
    <rPh sb="48" eb="50">
      <t>ヨソク</t>
    </rPh>
    <rPh sb="54" eb="57">
      <t>シヨウリョウ</t>
    </rPh>
    <rPh sb="58" eb="60">
      <t>ミナオ</t>
    </rPh>
    <rPh sb="61" eb="62">
      <t>トウ</t>
    </rPh>
    <rPh sb="63" eb="64">
      <t>フク</t>
    </rPh>
    <rPh sb="66" eb="68">
      <t>シュウニュウ</t>
    </rPh>
    <rPh sb="68" eb="69">
      <t>フ</t>
    </rPh>
    <rPh sb="74" eb="76">
      <t>ケントウ</t>
    </rPh>
    <rPh sb="84" eb="87">
      <t>ゲスイドウ</t>
    </rPh>
    <rPh sb="87" eb="89">
      <t>ジギョウ</t>
    </rPh>
    <rPh sb="89" eb="90">
      <t>ヒ</t>
    </rPh>
    <rPh sb="91" eb="93">
      <t>タイハン</t>
    </rPh>
    <rPh sb="94" eb="97">
      <t>トウキョウト</t>
    </rPh>
    <rPh sb="97" eb="100">
      <t>コウフキン</t>
    </rPh>
    <rPh sb="101" eb="102">
      <t>マカナ</t>
    </rPh>
    <rPh sb="108" eb="110">
      <t>コンゴ</t>
    </rPh>
    <rPh sb="111" eb="113">
      <t>ウンエイ</t>
    </rPh>
    <rPh sb="122" eb="124">
      <t>ジュウヨウ</t>
    </rPh>
    <rPh sb="125" eb="127">
      <t>ザイゲン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</si>
</sst>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96000"/>
        <c:axId val="104897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0.11</c:v>
                </c:pt>
                <c:pt idx="2">
                  <c:v>0.05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96000"/>
        <c:axId val="104897920"/>
      </c:lineChart>
      <c:dateAx>
        <c:axId val="104896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897920"/>
        <c:crosses val="autoZero"/>
        <c:auto val="1"/>
        <c:lblOffset val="100"/>
        <c:baseTimeUnit val="years"/>
      </c:dateAx>
      <c:valAx>
        <c:axId val="104897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896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59.6</c:v>
                </c:pt>
                <c:pt idx="1">
                  <c:v>55.74</c:v>
                </c:pt>
                <c:pt idx="2">
                  <c:v>56.78</c:v>
                </c:pt>
                <c:pt idx="3">
                  <c:v>56.68</c:v>
                </c:pt>
                <c:pt idx="4">
                  <c:v>54.59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28864"/>
        <c:axId val="105512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41.59</c:v>
                </c:pt>
                <c:pt idx="1">
                  <c:v>42.31</c:v>
                </c:pt>
                <c:pt idx="2">
                  <c:v>43.65</c:v>
                </c:pt>
                <c:pt idx="3">
                  <c:v>43.58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28864"/>
        <c:axId val="105512960"/>
      </c:lineChart>
      <c:dateAx>
        <c:axId val="105428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512960"/>
        <c:crosses val="autoZero"/>
        <c:auto val="1"/>
        <c:lblOffset val="100"/>
        <c:baseTimeUnit val="years"/>
      </c:dateAx>
      <c:valAx>
        <c:axId val="105512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428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98.74</c:v>
                </c:pt>
                <c:pt idx="1">
                  <c:v>99.01</c:v>
                </c:pt>
                <c:pt idx="2">
                  <c:v>98.98</c:v>
                </c:pt>
                <c:pt idx="3">
                  <c:v>98.95</c:v>
                </c:pt>
                <c:pt idx="4">
                  <c:v>98.95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539072"/>
        <c:axId val="105540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80.47</c:v>
                </c:pt>
                <c:pt idx="1">
                  <c:v>81.3</c:v>
                </c:pt>
                <c:pt idx="2">
                  <c:v>82.2</c:v>
                </c:pt>
                <c:pt idx="3">
                  <c:v>82.35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39072"/>
        <c:axId val="105540992"/>
      </c:lineChart>
      <c:dateAx>
        <c:axId val="105539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540992"/>
        <c:crosses val="autoZero"/>
        <c:auto val="1"/>
        <c:lblOffset val="100"/>
        <c:baseTimeUnit val="years"/>
      </c:dateAx>
      <c:valAx>
        <c:axId val="105540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539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50.13</c:v>
                </c:pt>
                <c:pt idx="1">
                  <c:v>53.72</c:v>
                </c:pt>
                <c:pt idx="2">
                  <c:v>50.06</c:v>
                </c:pt>
                <c:pt idx="3">
                  <c:v>45.48</c:v>
                </c:pt>
                <c:pt idx="4">
                  <c:v>50.83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110400"/>
        <c:axId val="1091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10400"/>
        <c:axId val="109112320"/>
      </c:lineChart>
      <c:dateAx>
        <c:axId val="1091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112320"/>
        <c:crosses val="autoZero"/>
        <c:auto val="1"/>
        <c:lblOffset val="100"/>
        <c:baseTimeUnit val="years"/>
      </c:dateAx>
      <c:valAx>
        <c:axId val="1091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110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676352"/>
        <c:axId val="100678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76352"/>
        <c:axId val="100678272"/>
      </c:lineChart>
      <c:dateAx>
        <c:axId val="100676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678272"/>
        <c:crosses val="autoZero"/>
        <c:auto val="1"/>
        <c:lblOffset val="100"/>
        <c:baseTimeUnit val="years"/>
      </c:dateAx>
      <c:valAx>
        <c:axId val="100678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676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70272"/>
        <c:axId val="10487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70272"/>
        <c:axId val="104872192"/>
      </c:lineChart>
      <c:dateAx>
        <c:axId val="104870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872192"/>
        <c:crosses val="autoZero"/>
        <c:auto val="1"/>
        <c:lblOffset val="100"/>
        <c:baseTimeUnit val="years"/>
      </c:dateAx>
      <c:valAx>
        <c:axId val="10487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870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89376"/>
        <c:axId val="105191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89376"/>
        <c:axId val="105191296"/>
      </c:lineChart>
      <c:dateAx>
        <c:axId val="105189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191296"/>
        <c:crosses val="autoZero"/>
        <c:auto val="1"/>
        <c:lblOffset val="100"/>
        <c:baseTimeUnit val="years"/>
      </c:dateAx>
      <c:valAx>
        <c:axId val="105191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189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205120"/>
        <c:axId val="105235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05120"/>
        <c:axId val="105235968"/>
      </c:lineChart>
      <c:dateAx>
        <c:axId val="105205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35968"/>
        <c:crosses val="autoZero"/>
        <c:auto val="1"/>
        <c:lblOffset val="100"/>
        <c:baseTimeUnit val="years"/>
      </c:dateAx>
      <c:valAx>
        <c:axId val="105235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205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10980.44</c:v>
                </c:pt>
                <c:pt idx="1">
                  <c:v>10615.09</c:v>
                </c:pt>
                <c:pt idx="2">
                  <c:v>9494.2099999999991</c:v>
                </c:pt>
                <c:pt idx="3">
                  <c:v>8802.39</c:v>
                </c:pt>
                <c:pt idx="4">
                  <c:v>7735.73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249792"/>
        <c:axId val="105264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1764.87</c:v>
                </c:pt>
                <c:pt idx="1">
                  <c:v>1622.51</c:v>
                </c:pt>
                <c:pt idx="2">
                  <c:v>1569.13</c:v>
                </c:pt>
                <c:pt idx="3">
                  <c:v>1436</c:v>
                </c:pt>
                <c:pt idx="4">
                  <c:v>1434.89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9792"/>
        <c:axId val="105264256"/>
      </c:lineChart>
      <c:dateAx>
        <c:axId val="105249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4256"/>
        <c:crosses val="autoZero"/>
        <c:auto val="1"/>
        <c:lblOffset val="100"/>
        <c:baseTimeUnit val="years"/>
      </c:dateAx>
      <c:valAx>
        <c:axId val="105264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249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4.72</c:v>
                </c:pt>
                <c:pt idx="1">
                  <c:v>4.6500000000000004</c:v>
                </c:pt>
                <c:pt idx="2">
                  <c:v>4.3</c:v>
                </c:pt>
                <c:pt idx="3">
                  <c:v>4.28</c:v>
                </c:pt>
                <c:pt idx="4">
                  <c:v>4.41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290368"/>
        <c:axId val="105300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60.75</c:v>
                </c:pt>
                <c:pt idx="1">
                  <c:v>62.83</c:v>
                </c:pt>
                <c:pt idx="2">
                  <c:v>64.63</c:v>
                </c:pt>
                <c:pt idx="3">
                  <c:v>66.56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90368"/>
        <c:axId val="105300736"/>
      </c:lineChart>
      <c:dateAx>
        <c:axId val="105290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300736"/>
        <c:crosses val="autoZero"/>
        <c:auto val="1"/>
        <c:lblOffset val="100"/>
        <c:baseTimeUnit val="years"/>
      </c:dateAx>
      <c:valAx>
        <c:axId val="105300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290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775.08</c:v>
                </c:pt>
                <c:pt idx="1">
                  <c:v>788.86</c:v>
                </c:pt>
                <c:pt idx="2">
                  <c:v>838.4</c:v>
                </c:pt>
                <c:pt idx="3">
                  <c:v>802.34</c:v>
                </c:pt>
                <c:pt idx="4">
                  <c:v>804.05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392384"/>
        <c:axId val="105394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256</c:v>
                </c:pt>
                <c:pt idx="1">
                  <c:v>250.43</c:v>
                </c:pt>
                <c:pt idx="2">
                  <c:v>245.75</c:v>
                </c:pt>
                <c:pt idx="3">
                  <c:v>244.29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92384"/>
        <c:axId val="105394560"/>
      </c:lineChart>
      <c:dateAx>
        <c:axId val="105392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394560"/>
        <c:crosses val="autoZero"/>
        <c:auto val="1"/>
        <c:lblOffset val="100"/>
        <c:baseTimeUnit val="years"/>
      </c:dateAx>
      <c:valAx>
        <c:axId val="105394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392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T58" zoomScale="75" zoomScaleNormal="75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山梨県　丹波山村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594</v>
      </c>
      <c r="AM8" s="64"/>
      <c r="AN8" s="64"/>
      <c r="AO8" s="64"/>
      <c r="AP8" s="64"/>
      <c r="AQ8" s="64"/>
      <c r="AR8" s="64"/>
      <c r="AS8" s="64"/>
      <c r="AT8" s="63">
        <f>データ!S6</f>
        <v>101.3</v>
      </c>
      <c r="AU8" s="63"/>
      <c r="AV8" s="63"/>
      <c r="AW8" s="63"/>
      <c r="AX8" s="63"/>
      <c r="AY8" s="63"/>
      <c r="AZ8" s="63"/>
      <c r="BA8" s="63"/>
      <c r="BB8" s="63">
        <f>データ!T6</f>
        <v>5.86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96.94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1200</v>
      </c>
      <c r="AE10" s="64"/>
      <c r="AF10" s="64"/>
      <c r="AG10" s="64"/>
      <c r="AH10" s="64"/>
      <c r="AI10" s="64"/>
      <c r="AJ10" s="64"/>
      <c r="AK10" s="2"/>
      <c r="AL10" s="64">
        <f>データ!U6</f>
        <v>571</v>
      </c>
      <c r="AM10" s="64"/>
      <c r="AN10" s="64"/>
      <c r="AO10" s="64"/>
      <c r="AP10" s="64"/>
      <c r="AQ10" s="64"/>
      <c r="AR10" s="64"/>
      <c r="AS10" s="64"/>
      <c r="AT10" s="63">
        <f>データ!V6</f>
        <v>0.35</v>
      </c>
      <c r="AU10" s="63"/>
      <c r="AV10" s="63"/>
      <c r="AW10" s="63"/>
      <c r="AX10" s="63"/>
      <c r="AY10" s="63"/>
      <c r="AZ10" s="63"/>
      <c r="BA10" s="63"/>
      <c r="BB10" s="63">
        <f>データ!W6</f>
        <v>1631.43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194433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山梨県　丹波山村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96.94</v>
      </c>
      <c r="P6" s="32">
        <f t="shared" si="3"/>
        <v>100</v>
      </c>
      <c r="Q6" s="32">
        <f t="shared" si="3"/>
        <v>1200</v>
      </c>
      <c r="R6" s="32">
        <f t="shared" si="3"/>
        <v>594</v>
      </c>
      <c r="S6" s="32">
        <f t="shared" si="3"/>
        <v>101.3</v>
      </c>
      <c r="T6" s="32">
        <f t="shared" si="3"/>
        <v>5.86</v>
      </c>
      <c r="U6" s="32">
        <f t="shared" si="3"/>
        <v>571</v>
      </c>
      <c r="V6" s="32">
        <f t="shared" si="3"/>
        <v>0.35</v>
      </c>
      <c r="W6" s="32">
        <f t="shared" si="3"/>
        <v>1631.43</v>
      </c>
      <c r="X6" s="33">
        <f>IF(X7="",NA(),X7)</f>
        <v>50.13</v>
      </c>
      <c r="Y6" s="33">
        <f t="shared" ref="Y6:AG6" si="4">IF(Y7="",NA(),Y7)</f>
        <v>53.72</v>
      </c>
      <c r="Z6" s="33">
        <f t="shared" si="4"/>
        <v>50.06</v>
      </c>
      <c r="AA6" s="33">
        <f t="shared" si="4"/>
        <v>45.48</v>
      </c>
      <c r="AB6" s="33">
        <f t="shared" si="4"/>
        <v>50.83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10980.44</v>
      </c>
      <c r="BF6" s="33">
        <f t="shared" ref="BF6:BN6" si="7">IF(BF7="",NA(),BF7)</f>
        <v>10615.09</v>
      </c>
      <c r="BG6" s="33">
        <f t="shared" si="7"/>
        <v>9494.2099999999991</v>
      </c>
      <c r="BH6" s="33">
        <f t="shared" si="7"/>
        <v>8802.39</v>
      </c>
      <c r="BI6" s="33">
        <f t="shared" si="7"/>
        <v>7735.73</v>
      </c>
      <c r="BJ6" s="33">
        <f t="shared" si="7"/>
        <v>1764.87</v>
      </c>
      <c r="BK6" s="33">
        <f t="shared" si="7"/>
        <v>1622.51</v>
      </c>
      <c r="BL6" s="33">
        <f t="shared" si="7"/>
        <v>1569.13</v>
      </c>
      <c r="BM6" s="33">
        <f t="shared" si="7"/>
        <v>1436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4.72</v>
      </c>
      <c r="BQ6" s="33">
        <f t="shared" ref="BQ6:BY6" si="8">IF(BQ7="",NA(),BQ7)</f>
        <v>4.6500000000000004</v>
      </c>
      <c r="BR6" s="33">
        <f t="shared" si="8"/>
        <v>4.3</v>
      </c>
      <c r="BS6" s="33">
        <f t="shared" si="8"/>
        <v>4.28</v>
      </c>
      <c r="BT6" s="33">
        <f t="shared" si="8"/>
        <v>4.41</v>
      </c>
      <c r="BU6" s="33">
        <f t="shared" si="8"/>
        <v>60.75</v>
      </c>
      <c r="BV6" s="33">
        <f t="shared" si="8"/>
        <v>62.83</v>
      </c>
      <c r="BW6" s="33">
        <f t="shared" si="8"/>
        <v>64.63</v>
      </c>
      <c r="BX6" s="33">
        <f t="shared" si="8"/>
        <v>66.56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775.08</v>
      </c>
      <c r="CB6" s="33">
        <f t="shared" ref="CB6:CJ6" si="9">IF(CB7="",NA(),CB7)</f>
        <v>788.86</v>
      </c>
      <c r="CC6" s="33">
        <f t="shared" si="9"/>
        <v>838.4</v>
      </c>
      <c r="CD6" s="33">
        <f t="shared" si="9"/>
        <v>802.34</v>
      </c>
      <c r="CE6" s="33">
        <f t="shared" si="9"/>
        <v>804.05</v>
      </c>
      <c r="CF6" s="33">
        <f t="shared" si="9"/>
        <v>256</v>
      </c>
      <c r="CG6" s="33">
        <f t="shared" si="9"/>
        <v>250.43</v>
      </c>
      <c r="CH6" s="33">
        <f t="shared" si="9"/>
        <v>245.75</v>
      </c>
      <c r="CI6" s="33">
        <f t="shared" si="9"/>
        <v>244.29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>
        <f>IF(CL7="",NA(),CL7)</f>
        <v>59.6</v>
      </c>
      <c r="CM6" s="33">
        <f t="shared" ref="CM6:CU6" si="10">IF(CM7="",NA(),CM7)</f>
        <v>55.74</v>
      </c>
      <c r="CN6" s="33">
        <f t="shared" si="10"/>
        <v>56.78</v>
      </c>
      <c r="CO6" s="33">
        <f t="shared" si="10"/>
        <v>56.68</v>
      </c>
      <c r="CP6" s="33">
        <f t="shared" si="10"/>
        <v>54.59</v>
      </c>
      <c r="CQ6" s="33">
        <f t="shared" si="10"/>
        <v>41.59</v>
      </c>
      <c r="CR6" s="33">
        <f t="shared" si="10"/>
        <v>42.31</v>
      </c>
      <c r="CS6" s="33">
        <f t="shared" si="10"/>
        <v>43.65</v>
      </c>
      <c r="CT6" s="33">
        <f t="shared" si="10"/>
        <v>43.58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98.74</v>
      </c>
      <c r="CX6" s="33">
        <f t="shared" ref="CX6:DF6" si="11">IF(CX7="",NA(),CX7)</f>
        <v>99.01</v>
      </c>
      <c r="CY6" s="33">
        <f t="shared" si="11"/>
        <v>98.98</v>
      </c>
      <c r="CZ6" s="33">
        <f t="shared" si="11"/>
        <v>98.95</v>
      </c>
      <c r="DA6" s="33">
        <f t="shared" si="11"/>
        <v>98.95</v>
      </c>
      <c r="DB6" s="33">
        <f t="shared" si="11"/>
        <v>80.47</v>
      </c>
      <c r="DC6" s="33">
        <f t="shared" si="11"/>
        <v>81.3</v>
      </c>
      <c r="DD6" s="33">
        <f t="shared" si="11"/>
        <v>82.2</v>
      </c>
      <c r="DE6" s="33">
        <f t="shared" si="11"/>
        <v>82.35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0.11</v>
      </c>
      <c r="EK6" s="33">
        <f t="shared" si="14"/>
        <v>0.05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194433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96.94</v>
      </c>
      <c r="P7" s="36">
        <v>100</v>
      </c>
      <c r="Q7" s="36">
        <v>1200</v>
      </c>
      <c r="R7" s="36">
        <v>594</v>
      </c>
      <c r="S7" s="36">
        <v>101.3</v>
      </c>
      <c r="T7" s="36">
        <v>5.86</v>
      </c>
      <c r="U7" s="36">
        <v>571</v>
      </c>
      <c r="V7" s="36">
        <v>0.35</v>
      </c>
      <c r="W7" s="36">
        <v>1631.43</v>
      </c>
      <c r="X7" s="36">
        <v>50.13</v>
      </c>
      <c r="Y7" s="36">
        <v>53.72</v>
      </c>
      <c r="Z7" s="36">
        <v>50.06</v>
      </c>
      <c r="AA7" s="36">
        <v>45.48</v>
      </c>
      <c r="AB7" s="36">
        <v>50.83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10980.44</v>
      </c>
      <c r="BF7" s="36">
        <v>10615.09</v>
      </c>
      <c r="BG7" s="36">
        <v>9494.2099999999991</v>
      </c>
      <c r="BH7" s="36">
        <v>8802.39</v>
      </c>
      <c r="BI7" s="36">
        <v>7735.73</v>
      </c>
      <c r="BJ7" s="36">
        <v>1764.87</v>
      </c>
      <c r="BK7" s="36">
        <v>1622.51</v>
      </c>
      <c r="BL7" s="36">
        <v>1569.13</v>
      </c>
      <c r="BM7" s="36">
        <v>1436</v>
      </c>
      <c r="BN7" s="36">
        <v>1434.89</v>
      </c>
      <c r="BO7" s="36">
        <v>1457.06</v>
      </c>
      <c r="BP7" s="36">
        <v>4.72</v>
      </c>
      <c r="BQ7" s="36">
        <v>4.6500000000000004</v>
      </c>
      <c r="BR7" s="36">
        <v>4.3</v>
      </c>
      <c r="BS7" s="36">
        <v>4.28</v>
      </c>
      <c r="BT7" s="36">
        <v>4.41</v>
      </c>
      <c r="BU7" s="36">
        <v>60.75</v>
      </c>
      <c r="BV7" s="36">
        <v>62.83</v>
      </c>
      <c r="BW7" s="36">
        <v>64.63</v>
      </c>
      <c r="BX7" s="36">
        <v>66.56</v>
      </c>
      <c r="BY7" s="36">
        <v>66.22</v>
      </c>
      <c r="BZ7" s="36">
        <v>64.73</v>
      </c>
      <c r="CA7" s="36">
        <v>775.08</v>
      </c>
      <c r="CB7" s="36">
        <v>788.86</v>
      </c>
      <c r="CC7" s="36">
        <v>838.4</v>
      </c>
      <c r="CD7" s="36">
        <v>802.34</v>
      </c>
      <c r="CE7" s="36">
        <v>804.05</v>
      </c>
      <c r="CF7" s="36">
        <v>256</v>
      </c>
      <c r="CG7" s="36">
        <v>250.43</v>
      </c>
      <c r="CH7" s="36">
        <v>245.75</v>
      </c>
      <c r="CI7" s="36">
        <v>244.29</v>
      </c>
      <c r="CJ7" s="36">
        <v>246.72</v>
      </c>
      <c r="CK7" s="36">
        <v>250.25</v>
      </c>
      <c r="CL7" s="36">
        <v>59.6</v>
      </c>
      <c r="CM7" s="36">
        <v>55.74</v>
      </c>
      <c r="CN7" s="36">
        <v>56.78</v>
      </c>
      <c r="CO7" s="36">
        <v>56.68</v>
      </c>
      <c r="CP7" s="36">
        <v>54.59</v>
      </c>
      <c r="CQ7" s="36">
        <v>41.59</v>
      </c>
      <c r="CR7" s="36">
        <v>42.31</v>
      </c>
      <c r="CS7" s="36">
        <v>43.65</v>
      </c>
      <c r="CT7" s="36">
        <v>43.58</v>
      </c>
      <c r="CU7" s="36">
        <v>41.35</v>
      </c>
      <c r="CV7" s="36">
        <v>40.31</v>
      </c>
      <c r="CW7" s="36">
        <v>98.74</v>
      </c>
      <c r="CX7" s="36">
        <v>99.01</v>
      </c>
      <c r="CY7" s="36">
        <v>98.98</v>
      </c>
      <c r="CZ7" s="36">
        <v>98.95</v>
      </c>
      <c r="DA7" s="36">
        <v>98.95</v>
      </c>
      <c r="DB7" s="36">
        <v>80.47</v>
      </c>
      <c r="DC7" s="36">
        <v>81.3</v>
      </c>
      <c r="DD7" s="36">
        <v>82.2</v>
      </c>
      <c r="DE7" s="36">
        <v>82.35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</v>
      </c>
      <c r="EJ7" s="36">
        <v>0.11</v>
      </c>
      <c r="EK7" s="36">
        <v>0.05</v>
      </c>
      <c r="EL7" s="36">
        <v>0.04</v>
      </c>
      <c r="EM7" s="36">
        <v>7.0000000000000007E-2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岡部英利</cp:lastModifiedBy>
  <dcterms:created xsi:type="dcterms:W3CDTF">2017-02-08T03:00:56Z</dcterms:created>
  <dcterms:modified xsi:type="dcterms:W3CDTF">2017-02-15T05:57:03Z</dcterms:modified>
</cp:coreProperties>
</file>