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教委・学校数" sheetId="1" r:id="rId1"/>
  </sheets>
  <definedNames/>
  <calcPr fullCalcOnLoad="1"/>
</workbook>
</file>

<file path=xl/comments1.xml><?xml version="1.0" encoding="utf-8"?>
<comments xmlns="http://schemas.openxmlformats.org/spreadsheetml/2006/main">
  <authors>
    <author>山梨県</author>
  </authors>
  <commentList>
    <comment ref="R8" authorId="0">
      <text>
        <r>
          <rPr>
            <b/>
            <sz val="9"/>
            <rFont val="ＭＳ Ｐゴシック"/>
            <family val="3"/>
          </rPr>
          <t xml:space="preserve">県立大学
看護大学（Ｈ１９末で無くなる）
</t>
        </r>
      </text>
    </comment>
    <comment ref="R41" authorId="0">
      <text>
        <r>
          <rPr>
            <b/>
            <sz val="9"/>
            <rFont val="ＭＳ Ｐゴシック"/>
            <family val="3"/>
          </rPr>
          <t>山梨学院大学
帝京科学大学
身延山大学
英和大学
健康科学大学</t>
        </r>
      </text>
    </comment>
  </commentList>
</comments>
</file>

<file path=xl/sharedStrings.xml><?xml version="1.0" encoding="utf-8"?>
<sst xmlns="http://schemas.openxmlformats.org/spreadsheetml/2006/main" count="270" uniqueCount="59">
  <si>
    <t>１　　学校数・学校数・児童生徒数・教職員数</t>
  </si>
  <si>
    <t>　（１）　　総　括　表</t>
  </si>
  <si>
    <t>　　　ア　　市町村教育委員会数・学校数</t>
  </si>
  <si>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</si>
  <si>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</si>
  <si>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</si>
  <si>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</si>
  <si>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</si>
  <si>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</si>
  <si>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</si>
  <si>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</si>
  <si>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西八代郡</t>
  </si>
  <si>
    <t>南巨摩郡</t>
  </si>
  <si>
    <t>中巨摩郡</t>
  </si>
  <si>
    <t>甲府市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</si>
  <si>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</si>
  <si>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</si>
  <si>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</si>
  <si>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</si>
  <si>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</si>
  <si>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</si>
  <si>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</si>
  <si>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</si>
  <si>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峡　　　東</t>
  </si>
  <si>
    <t>教育事務所</t>
  </si>
  <si>
    <t>峡　　　南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</si>
  <si>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</si>
  <si>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</si>
  <si>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</si>
  <si>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</si>
  <si>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</si>
  <si>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</si>
  <si>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</si>
  <si>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</si>
  <si>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</si>
  <si>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</si>
  <si>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</si>
  <si>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</si>
  <si>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</si>
  <si>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計</t>
  </si>
  <si>
    <t>　定　　時　　制</t>
  </si>
  <si>
    <t>(    )内は、休校中の学校数で再掲である。</t>
  </si>
  <si>
    <t>南ｱﾙﾌﾟｽ市</t>
  </si>
  <si>
    <t>市町村（組合）立</t>
  </si>
  <si>
    <t>甲斐市</t>
  </si>
  <si>
    <t>笛吹市</t>
  </si>
  <si>
    <t>北杜市</t>
  </si>
  <si>
    <t>上野原市</t>
  </si>
  <si>
    <t>韮崎市</t>
  </si>
  <si>
    <t>中央市</t>
  </si>
  <si>
    <t>山梨市</t>
  </si>
  <si>
    <t>甲州市</t>
  </si>
  <si>
    <t>中　　　北
教育事務所</t>
  </si>
  <si>
    <t>小計</t>
  </si>
  <si>
    <t>－</t>
  </si>
  <si>
    <t>富士・東部
教育事務所</t>
  </si>
  <si>
    <t>公　　　　　　　　　　立</t>
  </si>
  <si>
    <t>特別支援学校</t>
  </si>
  <si>
    <t>(平成１９年５月１日現在）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</si>
</sst>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10" xfId="0" applyNumberFormat="1" applyFill="1" applyBorder="1" applyAlignment="1">
      <alignment horizontal="center" vertical="center" textRotation="255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8" xfId="0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15" xfId="0" applyFill="1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17</xdr:row>
      <xdr:rowOff>9525</xdr:rowOff>
    </xdr:from>
    <xdr:to>
      <xdr:col>2</xdr:col>
      <xdr:colOff>1066800</xdr:colOff>
      <xdr:row>22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62100" y="3905250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25</xdr:row>
      <xdr:rowOff>9525</xdr:rowOff>
    </xdr:from>
    <xdr:to>
      <xdr:col>2</xdr:col>
      <xdr:colOff>1076325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5581650"/>
          <a:ext cx="857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8</xdr:row>
      <xdr:rowOff>114300</xdr:rowOff>
    </xdr:from>
    <xdr:to>
      <xdr:col>2</xdr:col>
      <xdr:colOff>1076325</xdr:colOff>
      <xdr:row>15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552575" y="2124075"/>
          <a:ext cx="952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29</xdr:row>
      <xdr:rowOff>47625</xdr:rowOff>
    </xdr:from>
    <xdr:to>
      <xdr:col>2</xdr:col>
      <xdr:colOff>1085850</xdr:colOff>
      <xdr:row>34</xdr:row>
      <xdr:rowOff>171450</xdr:rowOff>
    </xdr:to>
    <xdr:sp>
      <xdr:nvSpPr>
        <xdr:cNvPr id="4" name="AutoShape 5"/>
        <xdr:cNvSpPr>
          <a:spLocks/>
        </xdr:cNvSpPr>
      </xdr:nvSpPr>
      <xdr:spPr>
        <a:xfrm flipV="1">
          <a:off x="1543050" y="6457950"/>
          <a:ext cx="11430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16</xdr:row>
      <xdr:rowOff>200025</xdr:rowOff>
    </xdr:from>
    <xdr:to>
      <xdr:col>5</xdr:col>
      <xdr:colOff>85725</xdr:colOff>
      <xdr:row>22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933700" y="3886200"/>
          <a:ext cx="10477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66675</xdr:colOff>
      <xdr:row>27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952750" y="5572125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123825</xdr:rowOff>
    </xdr:from>
    <xdr:to>
      <xdr:col>5</xdr:col>
      <xdr:colOff>104775</xdr:colOff>
      <xdr:row>15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2962275" y="2133600"/>
          <a:ext cx="952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76200</xdr:rowOff>
    </xdr:from>
    <xdr:to>
      <xdr:col>5</xdr:col>
      <xdr:colOff>85725</xdr:colOff>
      <xdr:row>34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2952750" y="6486525"/>
          <a:ext cx="85725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view="pageBreakPreview" zoomScaleSheetLayoutView="100" workbookViewId="0" topLeftCell="A1">
      <selection activeCell="M43" sqref="M43"/>
    </sheetView>
  </sheetViews>
  <sheetFormatPr defaultColWidth="9.00390625" defaultRowHeight="13.5"/>
  <cols>
    <col min="1" max="1" width="3.625" style="5" customWidth="1"/>
    <col min="2" max="2" width="3.875" style="5" customWidth="1"/>
    <col min="3" max="3" width="14.75390625" style="5" customWidth="1"/>
    <col min="4" max="4" width="10.25390625" style="5" customWidth="1"/>
    <col min="5" max="5" width="6.25390625" style="5" customWidth="1"/>
    <col min="6" max="6" width="5.50390625" style="5" customWidth="1"/>
    <col min="7" max="7" width="7.00390625" style="5" customWidth="1"/>
    <col min="8" max="8" width="7.375" style="5" customWidth="1"/>
    <col min="9" max="9" width="7.25390625" style="5" customWidth="1"/>
    <col min="10" max="10" width="7.125" style="5" customWidth="1"/>
    <col min="11" max="11" width="7.875" style="5" customWidth="1"/>
    <col min="12" max="12" width="6.875" style="5" customWidth="1"/>
    <col min="13" max="13" width="7.75390625" style="5" customWidth="1"/>
    <col min="14" max="14" width="7.375" style="5" customWidth="1"/>
    <col min="15" max="17" width="7.50390625" style="5" customWidth="1"/>
    <col min="18" max="19" width="9.375" style="5" customWidth="1"/>
    <col min="20" max="16384" width="9.00390625" style="5" customWidth="1"/>
  </cols>
  <sheetData>
    <row r="1" ht="20.25" customHeight="1">
      <c r="A1" s="6" t="s">
        <v>0</v>
      </c>
    </row>
    <row r="2" ht="19.5" customHeight="1">
      <c r="A2" s="5" t="s">
        <v>1</v>
      </c>
    </row>
    <row r="3" spans="1:19" ht="21" customHeight="1" thickBo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58</v>
      </c>
      <c r="R3" s="7"/>
      <c r="S3" s="7"/>
    </row>
    <row r="4" spans="4:18" ht="17.25" customHeight="1">
      <c r="D4" s="8"/>
      <c r="E4" s="56" t="s">
        <v>3</v>
      </c>
      <c r="F4" s="38"/>
      <c r="G4" s="39" t="s">
        <v>36</v>
      </c>
      <c r="H4" s="57"/>
      <c r="I4" s="39" t="s">
        <v>37</v>
      </c>
      <c r="J4" s="57"/>
      <c r="K4" s="39" t="s">
        <v>38</v>
      </c>
      <c r="L4" s="58"/>
      <c r="M4" s="58"/>
      <c r="N4" s="58"/>
      <c r="O4" s="57"/>
      <c r="P4" s="48" t="s">
        <v>57</v>
      </c>
      <c r="Q4" s="49"/>
      <c r="R4" s="9" t="s">
        <v>26</v>
      </c>
    </row>
    <row r="5" spans="2:19" ht="16.5" customHeight="1">
      <c r="B5" s="5" t="s">
        <v>6</v>
      </c>
      <c r="D5" s="4" t="s">
        <v>7</v>
      </c>
      <c r="E5" s="50" t="s">
        <v>5</v>
      </c>
      <c r="F5" s="51"/>
      <c r="H5" s="4"/>
      <c r="J5" s="4"/>
      <c r="K5" s="52" t="s">
        <v>35</v>
      </c>
      <c r="L5" s="53"/>
      <c r="M5" s="12" t="s">
        <v>40</v>
      </c>
      <c r="N5" s="13"/>
      <c r="O5" s="4"/>
      <c r="Q5" s="4"/>
      <c r="R5" s="14"/>
      <c r="S5" s="5" t="s">
        <v>28</v>
      </c>
    </row>
    <row r="6" spans="1:19" ht="21.75" customHeight="1">
      <c r="A6" s="12"/>
      <c r="B6" s="12"/>
      <c r="C6" s="12"/>
      <c r="D6" s="13"/>
      <c r="E6" s="54" t="s">
        <v>4</v>
      </c>
      <c r="F6" s="55"/>
      <c r="G6" s="12" t="s">
        <v>32</v>
      </c>
      <c r="H6" s="13" t="s">
        <v>33</v>
      </c>
      <c r="I6" s="12" t="s">
        <v>32</v>
      </c>
      <c r="J6" s="13" t="s">
        <v>33</v>
      </c>
      <c r="K6" s="12" t="s">
        <v>32</v>
      </c>
      <c r="L6" s="13" t="s">
        <v>33</v>
      </c>
      <c r="M6" s="12" t="s">
        <v>32</v>
      </c>
      <c r="N6" s="13" t="s">
        <v>33</v>
      </c>
      <c r="O6" s="13" t="s">
        <v>34</v>
      </c>
      <c r="P6" s="12" t="s">
        <v>32</v>
      </c>
      <c r="Q6" s="13" t="s">
        <v>33</v>
      </c>
      <c r="R6" s="15" t="s">
        <v>27</v>
      </c>
      <c r="S6" s="12"/>
    </row>
    <row r="7" spans="1:19" ht="20.25" customHeight="1">
      <c r="A7" s="16"/>
      <c r="B7" s="16" t="s">
        <v>8</v>
      </c>
      <c r="C7" s="16"/>
      <c r="D7" s="11" t="s">
        <v>9</v>
      </c>
      <c r="E7" s="16"/>
      <c r="F7" s="17" t="s">
        <v>29</v>
      </c>
      <c r="G7" s="17">
        <v>1</v>
      </c>
      <c r="H7" s="17" t="s">
        <v>29</v>
      </c>
      <c r="I7" s="17">
        <v>1</v>
      </c>
      <c r="J7" s="17" t="s">
        <v>29</v>
      </c>
      <c r="K7" s="17" t="s">
        <v>29</v>
      </c>
      <c r="L7" s="17" t="s">
        <v>29</v>
      </c>
      <c r="M7" s="17" t="s">
        <v>29</v>
      </c>
      <c r="N7" s="17" t="s">
        <v>29</v>
      </c>
      <c r="O7" s="17" t="s">
        <v>29</v>
      </c>
      <c r="P7" s="17">
        <v>1</v>
      </c>
      <c r="Q7" s="17" t="s">
        <v>29</v>
      </c>
      <c r="R7" s="17">
        <v>1</v>
      </c>
      <c r="S7" s="17">
        <v>1</v>
      </c>
    </row>
    <row r="8" spans="1:19" ht="21.75" customHeight="1">
      <c r="A8" s="65" t="s">
        <v>56</v>
      </c>
      <c r="B8" s="10" t="s">
        <v>10</v>
      </c>
      <c r="C8" s="16"/>
      <c r="D8" s="11" t="s">
        <v>9</v>
      </c>
      <c r="E8" s="16"/>
      <c r="F8" s="17" t="s">
        <v>29</v>
      </c>
      <c r="G8" s="17" t="s">
        <v>29</v>
      </c>
      <c r="H8" s="17" t="s">
        <v>29</v>
      </c>
      <c r="I8" s="17" t="s">
        <v>29</v>
      </c>
      <c r="J8" s="17" t="s">
        <v>29</v>
      </c>
      <c r="K8" s="17">
        <v>29</v>
      </c>
      <c r="L8" s="17"/>
      <c r="M8" s="17">
        <v>8</v>
      </c>
      <c r="N8" s="17"/>
      <c r="O8" s="17">
        <v>1</v>
      </c>
      <c r="P8" s="17">
        <v>9</v>
      </c>
      <c r="Q8" s="17">
        <v>2</v>
      </c>
      <c r="R8" s="17">
        <v>2</v>
      </c>
      <c r="S8" s="17"/>
    </row>
    <row r="9" spans="1:19" ht="16.5" customHeight="1">
      <c r="A9" s="66"/>
      <c r="B9" s="18" t="s">
        <v>43</v>
      </c>
      <c r="D9" s="4" t="s">
        <v>13</v>
      </c>
      <c r="E9" s="19">
        <v>1</v>
      </c>
      <c r="F9" s="59">
        <f>SUM(E9:E15)</f>
        <v>9</v>
      </c>
      <c r="G9" s="20">
        <v>3</v>
      </c>
      <c r="H9" s="20" t="s">
        <v>31</v>
      </c>
      <c r="I9" s="20">
        <v>1</v>
      </c>
      <c r="J9" s="20" t="s">
        <v>31</v>
      </c>
      <c r="K9" s="20" t="s">
        <v>54</v>
      </c>
      <c r="L9" s="20" t="s">
        <v>54</v>
      </c>
      <c r="M9" s="20" t="s">
        <v>54</v>
      </c>
      <c r="N9" s="20" t="s">
        <v>54</v>
      </c>
      <c r="O9" s="20" t="s">
        <v>54</v>
      </c>
      <c r="P9" s="20" t="s">
        <v>54</v>
      </c>
      <c r="Q9" s="20" t="s">
        <v>54</v>
      </c>
      <c r="R9" s="20" t="s">
        <v>54</v>
      </c>
      <c r="S9" s="20" t="s">
        <v>54</v>
      </c>
    </row>
    <row r="10" spans="1:19" ht="16.5" customHeight="1">
      <c r="A10" s="66"/>
      <c r="B10" s="21"/>
      <c r="D10" s="4" t="s">
        <v>14</v>
      </c>
      <c r="E10" s="19">
        <v>3</v>
      </c>
      <c r="F10" s="60"/>
      <c r="G10" s="20">
        <v>27</v>
      </c>
      <c r="H10" s="20">
        <v>1</v>
      </c>
      <c r="I10" s="20">
        <v>11</v>
      </c>
      <c r="J10" s="20">
        <v>1</v>
      </c>
      <c r="K10" s="20">
        <v>1</v>
      </c>
      <c r="L10" s="20" t="s">
        <v>54</v>
      </c>
      <c r="M10" s="20" t="s">
        <v>54</v>
      </c>
      <c r="N10" s="20" t="s">
        <v>54</v>
      </c>
      <c r="O10" s="20" t="s">
        <v>54</v>
      </c>
      <c r="P10" s="20" t="s">
        <v>54</v>
      </c>
      <c r="Q10" s="20" t="s">
        <v>54</v>
      </c>
      <c r="R10" s="20" t="s">
        <v>54</v>
      </c>
      <c r="S10" s="20" t="s">
        <v>54</v>
      </c>
    </row>
    <row r="11" spans="1:19" ht="16.5" customHeight="1">
      <c r="A11" s="66"/>
      <c r="B11" s="21"/>
      <c r="C11" s="70" t="s">
        <v>52</v>
      </c>
      <c r="D11" s="4" t="s">
        <v>48</v>
      </c>
      <c r="E11" s="19">
        <v>1</v>
      </c>
      <c r="F11" s="60"/>
      <c r="G11" s="20">
        <v>5</v>
      </c>
      <c r="H11" s="20" t="s">
        <v>31</v>
      </c>
      <c r="I11" s="20">
        <v>2</v>
      </c>
      <c r="J11" s="20" t="s">
        <v>31</v>
      </c>
      <c r="K11" s="20" t="s">
        <v>54</v>
      </c>
      <c r="L11" s="20" t="s">
        <v>54</v>
      </c>
      <c r="M11" s="20" t="s">
        <v>54</v>
      </c>
      <c r="N11" s="20" t="s">
        <v>54</v>
      </c>
      <c r="O11" s="20" t="s">
        <v>54</v>
      </c>
      <c r="P11" s="20" t="s">
        <v>54</v>
      </c>
      <c r="Q11" s="20" t="s">
        <v>54</v>
      </c>
      <c r="R11" s="20" t="s">
        <v>54</v>
      </c>
      <c r="S11" s="20" t="s">
        <v>54</v>
      </c>
    </row>
    <row r="12" spans="1:19" ht="16.5" customHeight="1">
      <c r="A12" s="66"/>
      <c r="B12" s="21"/>
      <c r="C12" s="71"/>
      <c r="D12" s="4" t="s">
        <v>42</v>
      </c>
      <c r="E12" s="19">
        <v>1</v>
      </c>
      <c r="F12" s="60"/>
      <c r="G12" s="20">
        <v>15</v>
      </c>
      <c r="H12" s="20" t="s">
        <v>31</v>
      </c>
      <c r="I12" s="20">
        <v>7</v>
      </c>
      <c r="J12" s="20" t="s">
        <v>31</v>
      </c>
      <c r="K12" s="20" t="s">
        <v>54</v>
      </c>
      <c r="L12" s="20" t="s">
        <v>54</v>
      </c>
      <c r="M12" s="20" t="s">
        <v>54</v>
      </c>
      <c r="N12" s="20" t="s">
        <v>54</v>
      </c>
      <c r="O12" s="20" t="s">
        <v>54</v>
      </c>
      <c r="P12" s="20" t="s">
        <v>54</v>
      </c>
      <c r="Q12" s="20" t="s">
        <v>54</v>
      </c>
      <c r="R12" s="20" t="s">
        <v>54</v>
      </c>
      <c r="S12" s="20" t="s">
        <v>54</v>
      </c>
    </row>
    <row r="13" spans="1:19" ht="16.5" customHeight="1">
      <c r="A13" s="66"/>
      <c r="B13" s="21"/>
      <c r="C13" s="71"/>
      <c r="D13" s="4" t="s">
        <v>46</v>
      </c>
      <c r="E13" s="19">
        <v>1</v>
      </c>
      <c r="F13" s="60"/>
      <c r="G13" s="20">
        <v>15</v>
      </c>
      <c r="H13" s="20" t="s">
        <v>31</v>
      </c>
      <c r="I13" s="20">
        <v>9</v>
      </c>
      <c r="J13" s="20" t="s">
        <v>31</v>
      </c>
      <c r="K13" s="20">
        <v>1</v>
      </c>
      <c r="L13" s="20" t="s">
        <v>54</v>
      </c>
      <c r="M13" s="20" t="s">
        <v>54</v>
      </c>
      <c r="N13" s="20" t="s">
        <v>54</v>
      </c>
      <c r="O13" s="20" t="s">
        <v>54</v>
      </c>
      <c r="P13" s="20" t="s">
        <v>54</v>
      </c>
      <c r="Q13" s="20" t="s">
        <v>54</v>
      </c>
      <c r="R13" s="20" t="s">
        <v>54</v>
      </c>
      <c r="S13" s="20" t="s">
        <v>54</v>
      </c>
    </row>
    <row r="14" spans="1:19" ht="16.5" customHeight="1">
      <c r="A14" s="66"/>
      <c r="B14" s="21"/>
      <c r="D14" s="4" t="s">
        <v>44</v>
      </c>
      <c r="E14" s="19">
        <v>1</v>
      </c>
      <c r="F14" s="60"/>
      <c r="G14" s="20">
        <v>11</v>
      </c>
      <c r="H14" s="20" t="s">
        <v>31</v>
      </c>
      <c r="I14" s="20">
        <v>5</v>
      </c>
      <c r="J14" s="20" t="s">
        <v>31</v>
      </c>
      <c r="K14" s="20" t="s">
        <v>54</v>
      </c>
      <c r="L14" s="20" t="s">
        <v>54</v>
      </c>
      <c r="M14" s="20" t="s">
        <v>54</v>
      </c>
      <c r="N14" s="20" t="s">
        <v>54</v>
      </c>
      <c r="O14" s="20" t="s">
        <v>54</v>
      </c>
      <c r="P14" s="20" t="s">
        <v>54</v>
      </c>
      <c r="Q14" s="20" t="s">
        <v>54</v>
      </c>
      <c r="R14" s="20" t="s">
        <v>54</v>
      </c>
      <c r="S14" s="20">
        <v>1</v>
      </c>
    </row>
    <row r="15" spans="1:19" ht="16.5" customHeight="1">
      <c r="A15" s="66"/>
      <c r="B15" s="21"/>
      <c r="D15" s="4" t="s">
        <v>49</v>
      </c>
      <c r="E15" s="19">
        <v>1</v>
      </c>
      <c r="F15" s="60"/>
      <c r="G15" s="20">
        <v>6</v>
      </c>
      <c r="H15" s="20">
        <v>1</v>
      </c>
      <c r="I15" s="20">
        <v>2</v>
      </c>
      <c r="J15" s="20">
        <v>1</v>
      </c>
      <c r="K15" s="20" t="s">
        <v>54</v>
      </c>
      <c r="L15" s="20" t="s">
        <v>54</v>
      </c>
      <c r="M15" s="20" t="s">
        <v>54</v>
      </c>
      <c r="N15" s="20" t="s">
        <v>54</v>
      </c>
      <c r="O15" s="20" t="s">
        <v>54</v>
      </c>
      <c r="P15" s="20" t="s">
        <v>54</v>
      </c>
      <c r="Q15" s="20" t="s">
        <v>54</v>
      </c>
      <c r="R15" s="20" t="s">
        <v>54</v>
      </c>
      <c r="S15" s="20" t="s">
        <v>54</v>
      </c>
    </row>
    <row r="16" spans="1:19" ht="16.5" customHeight="1">
      <c r="A16" s="66"/>
      <c r="B16" s="21"/>
      <c r="C16" s="19"/>
      <c r="D16" s="4"/>
      <c r="E16" s="19"/>
      <c r="F16" s="22" t="s">
        <v>53</v>
      </c>
      <c r="G16" s="23">
        <f>SUM(G9:G15)</f>
        <v>82</v>
      </c>
      <c r="H16" s="23">
        <f>SUM(H9:H15)</f>
        <v>2</v>
      </c>
      <c r="I16" s="23">
        <f>SUM(I9:I15)</f>
        <v>37</v>
      </c>
      <c r="J16" s="23">
        <f aca="true" t="shared" si="0" ref="J16:S16">SUM(J9:J15)</f>
        <v>2</v>
      </c>
      <c r="K16" s="23">
        <f t="shared" si="0"/>
        <v>2</v>
      </c>
      <c r="L16" s="23">
        <f t="shared" si="0"/>
        <v>0</v>
      </c>
      <c r="M16" s="23">
        <f t="shared" si="0"/>
        <v>0</v>
      </c>
      <c r="N16" s="23">
        <f t="shared" si="0"/>
        <v>0</v>
      </c>
      <c r="O16" s="23">
        <f t="shared" si="0"/>
        <v>0</v>
      </c>
      <c r="P16" s="23">
        <f t="shared" si="0"/>
        <v>0</v>
      </c>
      <c r="Q16" s="23">
        <f t="shared" si="0"/>
        <v>0</v>
      </c>
      <c r="R16" s="23">
        <f t="shared" si="0"/>
        <v>0</v>
      </c>
      <c r="S16" s="23">
        <f t="shared" si="0"/>
        <v>1</v>
      </c>
    </row>
    <row r="17" spans="1:19" ht="16.5" customHeight="1">
      <c r="A17" s="66"/>
      <c r="B17" s="21"/>
      <c r="C17" s="19"/>
      <c r="D17" s="4"/>
      <c r="E17" s="19"/>
      <c r="F17" s="23"/>
      <c r="G17" s="23"/>
      <c r="H17" s="23"/>
      <c r="I17" s="23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6.5" customHeight="1">
      <c r="A18" s="66"/>
      <c r="B18" s="21"/>
      <c r="C18" s="19"/>
      <c r="D18" s="61" t="s">
        <v>50</v>
      </c>
      <c r="E18" s="64">
        <v>1</v>
      </c>
      <c r="F18" s="62">
        <v>4</v>
      </c>
      <c r="G18" s="23"/>
      <c r="H18" s="25">
        <v>1</v>
      </c>
      <c r="I18" s="23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6.5" customHeight="1">
      <c r="A19" s="66"/>
      <c r="B19" s="21"/>
      <c r="C19" s="5" t="s">
        <v>23</v>
      </c>
      <c r="D19" s="61"/>
      <c r="E19" s="64"/>
      <c r="F19" s="62"/>
      <c r="G19" s="20">
        <v>11</v>
      </c>
      <c r="H19" s="20">
        <v>1</v>
      </c>
      <c r="I19" s="20">
        <v>3</v>
      </c>
      <c r="J19" s="20" t="s">
        <v>31</v>
      </c>
      <c r="K19" s="24" t="s">
        <v>54</v>
      </c>
      <c r="L19" s="20" t="s">
        <v>54</v>
      </c>
      <c r="M19" s="20" t="s">
        <v>54</v>
      </c>
      <c r="N19" s="20" t="s">
        <v>54</v>
      </c>
      <c r="O19" s="20" t="s">
        <v>54</v>
      </c>
      <c r="P19" s="20" t="s">
        <v>54</v>
      </c>
      <c r="Q19" s="20" t="s">
        <v>54</v>
      </c>
      <c r="R19" s="20" t="s">
        <v>54</v>
      </c>
      <c r="S19" s="20">
        <v>1</v>
      </c>
    </row>
    <row r="20" spans="1:19" ht="16.5" customHeight="1">
      <c r="A20" s="66"/>
      <c r="B20" s="21"/>
      <c r="C20" s="5" t="s">
        <v>24</v>
      </c>
      <c r="D20" s="4" t="s">
        <v>45</v>
      </c>
      <c r="E20" s="19">
        <v>2</v>
      </c>
      <c r="F20" s="62"/>
      <c r="G20" s="20">
        <v>14</v>
      </c>
      <c r="H20" s="20" t="s">
        <v>31</v>
      </c>
      <c r="I20" s="20">
        <v>6</v>
      </c>
      <c r="J20" s="20" t="s">
        <v>31</v>
      </c>
      <c r="K20" s="20" t="s">
        <v>54</v>
      </c>
      <c r="L20" s="20" t="s">
        <v>54</v>
      </c>
      <c r="M20" s="20" t="s">
        <v>54</v>
      </c>
      <c r="N20" s="20" t="s">
        <v>54</v>
      </c>
      <c r="O20" s="20" t="s">
        <v>54</v>
      </c>
      <c r="P20" s="20" t="s">
        <v>54</v>
      </c>
      <c r="Q20" s="20" t="s">
        <v>54</v>
      </c>
      <c r="R20" s="20" t="s">
        <v>54</v>
      </c>
      <c r="S20" s="20" t="s">
        <v>54</v>
      </c>
    </row>
    <row r="21" spans="1:19" ht="16.5" customHeight="1">
      <c r="A21" s="66"/>
      <c r="B21" s="21"/>
      <c r="D21" s="51" t="s">
        <v>51</v>
      </c>
      <c r="E21" s="50">
        <v>1</v>
      </c>
      <c r="F21" s="62"/>
      <c r="G21" s="25">
        <v>1</v>
      </c>
      <c r="H21" s="25">
        <v>4</v>
      </c>
      <c r="I21" s="25">
        <v>1</v>
      </c>
      <c r="J21" s="25">
        <v>1</v>
      </c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6.5" customHeight="1">
      <c r="A22" s="66"/>
      <c r="B22" s="21"/>
      <c r="D22" s="51"/>
      <c r="E22" s="50"/>
      <c r="F22" s="62"/>
      <c r="G22" s="20">
        <v>14</v>
      </c>
      <c r="H22" s="20">
        <v>4</v>
      </c>
      <c r="I22" s="20">
        <v>6</v>
      </c>
      <c r="J22" s="20">
        <v>1</v>
      </c>
      <c r="K22" s="20" t="s">
        <v>54</v>
      </c>
      <c r="L22" s="20" t="s">
        <v>54</v>
      </c>
      <c r="M22" s="20" t="s">
        <v>54</v>
      </c>
      <c r="N22" s="20" t="s">
        <v>54</v>
      </c>
      <c r="O22" s="20" t="s">
        <v>54</v>
      </c>
      <c r="P22" s="20" t="s">
        <v>54</v>
      </c>
      <c r="Q22" s="20" t="s">
        <v>54</v>
      </c>
      <c r="R22" s="20" t="s">
        <v>54</v>
      </c>
      <c r="S22" s="20" t="s">
        <v>54</v>
      </c>
    </row>
    <row r="23" spans="1:19" s="27" customFormat="1" ht="16.5" customHeight="1">
      <c r="A23" s="66"/>
      <c r="B23" s="26"/>
      <c r="D23" s="28"/>
      <c r="E23" s="29"/>
      <c r="F23" s="63" t="s">
        <v>53</v>
      </c>
      <c r="G23" s="25">
        <f>SUM(G18,G21)</f>
        <v>1</v>
      </c>
      <c r="H23" s="25">
        <f>SUM(H18,H21)</f>
        <v>5</v>
      </c>
      <c r="I23" s="25">
        <f>SUM(I18,I21)</f>
        <v>1</v>
      </c>
      <c r="J23" s="25">
        <f>SUM(J18,J21)</f>
        <v>1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16.5" customHeight="1">
      <c r="A24" s="66"/>
      <c r="B24" s="21"/>
      <c r="D24" s="4"/>
      <c r="E24" s="19"/>
      <c r="F24" s="63"/>
      <c r="G24" s="20">
        <f aca="true" t="shared" si="1" ref="G24:S24">SUM(G19:G20,G22)</f>
        <v>39</v>
      </c>
      <c r="H24" s="20">
        <f t="shared" si="1"/>
        <v>5</v>
      </c>
      <c r="I24" s="20">
        <f t="shared" si="1"/>
        <v>15</v>
      </c>
      <c r="J24" s="20">
        <f t="shared" si="1"/>
        <v>1</v>
      </c>
      <c r="K24" s="20">
        <f t="shared" si="1"/>
        <v>0</v>
      </c>
      <c r="L24" s="20">
        <f t="shared" si="1"/>
        <v>0</v>
      </c>
      <c r="M24" s="20">
        <f t="shared" si="1"/>
        <v>0</v>
      </c>
      <c r="N24" s="20">
        <f t="shared" si="1"/>
        <v>0</v>
      </c>
      <c r="O24" s="20">
        <f t="shared" si="1"/>
        <v>0</v>
      </c>
      <c r="P24" s="20">
        <f t="shared" si="1"/>
        <v>0</v>
      </c>
      <c r="Q24" s="20">
        <f t="shared" si="1"/>
        <v>0</v>
      </c>
      <c r="R24" s="20">
        <f t="shared" si="1"/>
        <v>0</v>
      </c>
      <c r="S24" s="20">
        <f t="shared" si="1"/>
        <v>1</v>
      </c>
    </row>
    <row r="25" spans="1:19" ht="16.5" customHeight="1">
      <c r="A25" s="66"/>
      <c r="B25" s="21"/>
      <c r="D25" s="4"/>
      <c r="E25" s="19"/>
      <c r="F25" s="1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6.5" customHeight="1">
      <c r="A26" s="66"/>
      <c r="B26" s="21"/>
      <c r="C26" s="5" t="s">
        <v>25</v>
      </c>
      <c r="D26" s="4" t="s">
        <v>11</v>
      </c>
      <c r="E26" s="19">
        <v>1</v>
      </c>
      <c r="F26" s="62">
        <f>SUM(E26:E27)</f>
        <v>6</v>
      </c>
      <c r="G26" s="20">
        <v>6</v>
      </c>
      <c r="H26" s="20" t="s">
        <v>31</v>
      </c>
      <c r="I26" s="20">
        <v>4</v>
      </c>
      <c r="J26" s="20" t="s">
        <v>31</v>
      </c>
      <c r="K26" s="20" t="s">
        <v>31</v>
      </c>
      <c r="L26" s="20" t="s">
        <v>31</v>
      </c>
      <c r="M26" s="20" t="s">
        <v>31</v>
      </c>
      <c r="N26" s="20" t="s">
        <v>31</v>
      </c>
      <c r="O26" s="20" t="s">
        <v>31</v>
      </c>
      <c r="P26" s="20" t="s">
        <v>31</v>
      </c>
      <c r="Q26" s="20" t="s">
        <v>31</v>
      </c>
      <c r="R26" s="20" t="s">
        <v>31</v>
      </c>
      <c r="S26" s="20" t="s">
        <v>31</v>
      </c>
    </row>
    <row r="27" spans="1:19" ht="16.5" customHeight="1">
      <c r="A27" s="66"/>
      <c r="B27" s="21"/>
      <c r="C27" s="5" t="s">
        <v>24</v>
      </c>
      <c r="D27" s="4" t="s">
        <v>12</v>
      </c>
      <c r="E27" s="19">
        <v>5</v>
      </c>
      <c r="F27" s="62"/>
      <c r="G27" s="20">
        <v>21</v>
      </c>
      <c r="H27" s="20" t="s">
        <v>31</v>
      </c>
      <c r="I27" s="20">
        <v>11</v>
      </c>
      <c r="J27" s="20" t="s">
        <v>31</v>
      </c>
      <c r="K27" s="20" t="s">
        <v>31</v>
      </c>
      <c r="L27" s="20" t="s">
        <v>31</v>
      </c>
      <c r="M27" s="20" t="s">
        <v>31</v>
      </c>
      <c r="N27" s="20" t="s">
        <v>31</v>
      </c>
      <c r="O27" s="20" t="s">
        <v>31</v>
      </c>
      <c r="P27" s="20" t="s">
        <v>31</v>
      </c>
      <c r="Q27" s="20" t="s">
        <v>31</v>
      </c>
      <c r="R27" s="20" t="s">
        <v>31</v>
      </c>
      <c r="S27" s="20" t="s">
        <v>31</v>
      </c>
    </row>
    <row r="28" spans="1:19" ht="16.5" customHeight="1">
      <c r="A28" s="66"/>
      <c r="B28" s="21"/>
      <c r="D28" s="4"/>
      <c r="E28" s="19"/>
      <c r="F28" s="2" t="s">
        <v>53</v>
      </c>
      <c r="G28" s="20">
        <f>SUM(G26:G27)</f>
        <v>27</v>
      </c>
      <c r="H28" s="20">
        <f>SUM(H26:H27)</f>
        <v>0</v>
      </c>
      <c r="I28" s="20">
        <f aca="true" t="shared" si="2" ref="I28:S28">SUM(I26:I27)</f>
        <v>15</v>
      </c>
      <c r="J28" s="20">
        <f t="shared" si="2"/>
        <v>0</v>
      </c>
      <c r="K28" s="20">
        <f t="shared" si="2"/>
        <v>0</v>
      </c>
      <c r="L28" s="20">
        <f t="shared" si="2"/>
        <v>0</v>
      </c>
      <c r="M28" s="20">
        <f t="shared" si="2"/>
        <v>0</v>
      </c>
      <c r="N28" s="20">
        <f t="shared" si="2"/>
        <v>0</v>
      </c>
      <c r="O28" s="20">
        <f t="shared" si="2"/>
        <v>0</v>
      </c>
      <c r="P28" s="20">
        <f t="shared" si="2"/>
        <v>0</v>
      </c>
      <c r="Q28" s="20">
        <f t="shared" si="2"/>
        <v>0</v>
      </c>
      <c r="R28" s="20">
        <f t="shared" si="2"/>
        <v>0</v>
      </c>
      <c r="S28" s="20">
        <f t="shared" si="2"/>
        <v>0</v>
      </c>
    </row>
    <row r="29" spans="1:19" ht="16.5" customHeight="1">
      <c r="A29" s="66"/>
      <c r="B29" s="21"/>
      <c r="D29" s="4"/>
      <c r="E29" s="19"/>
      <c r="F29" s="1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6.5" customHeight="1">
      <c r="A30" s="66"/>
      <c r="B30" s="21"/>
      <c r="D30" s="4" t="s">
        <v>15</v>
      </c>
      <c r="E30" s="19">
        <v>7</v>
      </c>
      <c r="F30" s="62">
        <f>SUM(E30:E35)</f>
        <v>13</v>
      </c>
      <c r="G30" s="20">
        <v>15</v>
      </c>
      <c r="H30" s="20" t="s">
        <v>31</v>
      </c>
      <c r="I30" s="20">
        <v>9</v>
      </c>
      <c r="J30" s="20" t="s">
        <v>31</v>
      </c>
      <c r="K30" s="20" t="s">
        <v>31</v>
      </c>
      <c r="L30" s="20" t="s">
        <v>31</v>
      </c>
      <c r="M30" s="20" t="s">
        <v>31</v>
      </c>
      <c r="N30" s="20" t="s">
        <v>31</v>
      </c>
      <c r="O30" s="20" t="s">
        <v>31</v>
      </c>
      <c r="P30" s="20" t="s">
        <v>31</v>
      </c>
      <c r="Q30" s="20" t="s">
        <v>31</v>
      </c>
      <c r="R30" s="20" t="s">
        <v>31</v>
      </c>
      <c r="S30" s="20">
        <v>1</v>
      </c>
    </row>
    <row r="31" spans="1:19" ht="16.5" customHeight="1">
      <c r="A31" s="66"/>
      <c r="B31" s="21"/>
      <c r="C31" s="72" t="s">
        <v>55</v>
      </c>
      <c r="D31" s="4" t="s">
        <v>18</v>
      </c>
      <c r="E31" s="3">
        <v>2</v>
      </c>
      <c r="F31" s="62"/>
      <c r="G31" s="20">
        <v>2</v>
      </c>
      <c r="H31" s="20" t="s">
        <v>31</v>
      </c>
      <c r="I31" s="20">
        <v>2</v>
      </c>
      <c r="J31" s="20" t="s">
        <v>31</v>
      </c>
      <c r="K31" s="20" t="s">
        <v>31</v>
      </c>
      <c r="L31" s="20" t="s">
        <v>31</v>
      </c>
      <c r="M31" s="20" t="s">
        <v>31</v>
      </c>
      <c r="N31" s="20" t="s">
        <v>31</v>
      </c>
      <c r="O31" s="20" t="s">
        <v>31</v>
      </c>
      <c r="P31" s="20" t="s">
        <v>31</v>
      </c>
      <c r="Q31" s="20" t="s">
        <v>31</v>
      </c>
      <c r="R31" s="20" t="s">
        <v>31</v>
      </c>
      <c r="S31" s="20" t="s">
        <v>31</v>
      </c>
    </row>
    <row r="32" spans="1:19" ht="16.5" customHeight="1">
      <c r="A32" s="66"/>
      <c r="B32" s="21"/>
      <c r="C32" s="50"/>
      <c r="D32" s="4" t="s">
        <v>16</v>
      </c>
      <c r="E32" s="19">
        <v>1</v>
      </c>
      <c r="F32" s="62"/>
      <c r="G32" s="20">
        <v>7</v>
      </c>
      <c r="H32" s="20">
        <v>1</v>
      </c>
      <c r="I32" s="20">
        <v>4</v>
      </c>
      <c r="J32" s="20" t="s">
        <v>31</v>
      </c>
      <c r="K32" s="20" t="s">
        <v>31</v>
      </c>
      <c r="L32" s="20" t="s">
        <v>31</v>
      </c>
      <c r="M32" s="20" t="s">
        <v>31</v>
      </c>
      <c r="N32" s="20" t="s">
        <v>31</v>
      </c>
      <c r="O32" s="20" t="s">
        <v>31</v>
      </c>
      <c r="P32" s="20" t="s">
        <v>31</v>
      </c>
      <c r="Q32" s="20" t="s">
        <v>31</v>
      </c>
      <c r="R32" s="20" t="s">
        <v>31</v>
      </c>
      <c r="S32" s="20"/>
    </row>
    <row r="33" spans="1:19" ht="16.5" customHeight="1">
      <c r="A33" s="66"/>
      <c r="B33" s="21"/>
      <c r="C33" s="50"/>
      <c r="D33" s="4" t="s">
        <v>17</v>
      </c>
      <c r="E33" s="19">
        <v>1</v>
      </c>
      <c r="F33" s="62"/>
      <c r="G33" s="20">
        <v>8</v>
      </c>
      <c r="H33" s="20" t="s">
        <v>31</v>
      </c>
      <c r="I33" s="20">
        <v>3</v>
      </c>
      <c r="J33" s="20" t="s">
        <v>31</v>
      </c>
      <c r="K33" s="20" t="s">
        <v>31</v>
      </c>
      <c r="L33" s="20" t="s">
        <v>31</v>
      </c>
      <c r="M33" s="20" t="s">
        <v>31</v>
      </c>
      <c r="N33" s="20" t="s">
        <v>31</v>
      </c>
      <c r="O33" s="20" t="s">
        <v>31</v>
      </c>
      <c r="P33" s="20" t="s">
        <v>31</v>
      </c>
      <c r="Q33" s="20" t="s">
        <v>31</v>
      </c>
      <c r="R33" s="20">
        <v>1</v>
      </c>
      <c r="S33" s="20" t="s">
        <v>30</v>
      </c>
    </row>
    <row r="34" spans="1:19" ht="16.5" customHeight="1">
      <c r="A34" s="66"/>
      <c r="B34" s="21"/>
      <c r="D34" s="4" t="s">
        <v>19</v>
      </c>
      <c r="E34" s="19">
        <v>1</v>
      </c>
      <c r="F34" s="62"/>
      <c r="G34" s="20">
        <v>15</v>
      </c>
      <c r="H34" s="20" t="s">
        <v>31</v>
      </c>
      <c r="I34" s="20">
        <v>5</v>
      </c>
      <c r="J34" s="20" t="s">
        <v>31</v>
      </c>
      <c r="K34" s="20">
        <v>1</v>
      </c>
      <c r="L34" s="20" t="s">
        <v>31</v>
      </c>
      <c r="M34" s="20" t="s">
        <v>31</v>
      </c>
      <c r="N34" s="20" t="s">
        <v>31</v>
      </c>
      <c r="O34" s="20" t="s">
        <v>31</v>
      </c>
      <c r="P34" s="20" t="s">
        <v>31</v>
      </c>
      <c r="Q34" s="20" t="s">
        <v>31</v>
      </c>
      <c r="R34" s="20">
        <v>1</v>
      </c>
      <c r="S34" s="20" t="s">
        <v>31</v>
      </c>
    </row>
    <row r="35" spans="1:19" ht="16.5" customHeight="1">
      <c r="A35" s="66"/>
      <c r="B35" s="21"/>
      <c r="D35" s="4" t="s">
        <v>47</v>
      </c>
      <c r="E35" s="19">
        <v>1</v>
      </c>
      <c r="F35" s="62"/>
      <c r="G35" s="20">
        <v>10</v>
      </c>
      <c r="H35" s="20">
        <v>1</v>
      </c>
      <c r="I35" s="20">
        <v>7</v>
      </c>
      <c r="J35" s="20" t="s">
        <v>31</v>
      </c>
      <c r="K35" s="20" t="s">
        <v>31</v>
      </c>
      <c r="L35" s="20" t="s">
        <v>31</v>
      </c>
      <c r="M35" s="20" t="s">
        <v>31</v>
      </c>
      <c r="N35" s="20" t="s">
        <v>31</v>
      </c>
      <c r="O35" s="20" t="s">
        <v>31</v>
      </c>
      <c r="P35" s="20" t="s">
        <v>31</v>
      </c>
      <c r="Q35" s="20" t="s">
        <v>31</v>
      </c>
      <c r="R35" s="20" t="s">
        <v>31</v>
      </c>
      <c r="S35" s="20">
        <v>2</v>
      </c>
    </row>
    <row r="36" spans="1:19" ht="16.5" customHeight="1">
      <c r="A36" s="66"/>
      <c r="B36" s="21"/>
      <c r="D36" s="4"/>
      <c r="E36" s="19"/>
      <c r="F36" s="47" t="s">
        <v>53</v>
      </c>
      <c r="G36" s="20">
        <f>SUM(G30:G35)</f>
        <v>57</v>
      </c>
      <c r="H36" s="20">
        <f>SUM(H30:H35)</f>
        <v>2</v>
      </c>
      <c r="I36" s="20">
        <f>SUM(I30:I35)</f>
        <v>30</v>
      </c>
      <c r="J36" s="20">
        <f>SUM(J30:J35)</f>
        <v>0</v>
      </c>
      <c r="K36" s="20">
        <f aca="true" t="shared" si="3" ref="K36:S36">SUM(K30,K31:K35)</f>
        <v>1</v>
      </c>
      <c r="L36" s="20">
        <f t="shared" si="3"/>
        <v>0</v>
      </c>
      <c r="M36" s="20">
        <f t="shared" si="3"/>
        <v>0</v>
      </c>
      <c r="N36" s="20">
        <f t="shared" si="3"/>
        <v>0</v>
      </c>
      <c r="O36" s="20">
        <f t="shared" si="3"/>
        <v>0</v>
      </c>
      <c r="P36" s="20">
        <f t="shared" si="3"/>
        <v>0</v>
      </c>
      <c r="Q36" s="20">
        <f t="shared" si="3"/>
        <v>0</v>
      </c>
      <c r="R36" s="20">
        <f t="shared" si="3"/>
        <v>2</v>
      </c>
      <c r="S36" s="20">
        <f t="shared" si="3"/>
        <v>3</v>
      </c>
    </row>
    <row r="37" spans="1:19" ht="16.5" customHeight="1">
      <c r="A37" s="66"/>
      <c r="B37" s="21"/>
      <c r="D37" s="4"/>
      <c r="E37" s="19"/>
      <c r="F37" s="1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6.5" customHeight="1">
      <c r="A38" s="66"/>
      <c r="B38" s="21"/>
      <c r="D38" s="68" t="s">
        <v>20</v>
      </c>
      <c r="E38" s="19"/>
      <c r="F38" s="20"/>
      <c r="G38" s="24">
        <v>1</v>
      </c>
      <c r="H38" s="24">
        <v>5</v>
      </c>
      <c r="I38" s="24">
        <v>1</v>
      </c>
      <c r="J38" s="24">
        <v>1</v>
      </c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6.5" customHeight="1">
      <c r="A39" s="67"/>
      <c r="B39" s="30"/>
      <c r="C39" s="12"/>
      <c r="D39" s="69"/>
      <c r="E39" s="12"/>
      <c r="F39" s="31">
        <f>SUM(F30,F26,F18,F9)</f>
        <v>32</v>
      </c>
      <c r="G39" s="32">
        <f aca="true" t="shared" si="4" ref="G39:S39">SUM(G16,G24,G28,G36)</f>
        <v>205</v>
      </c>
      <c r="H39" s="32">
        <f t="shared" si="4"/>
        <v>9</v>
      </c>
      <c r="I39" s="32">
        <f t="shared" si="4"/>
        <v>97</v>
      </c>
      <c r="J39" s="32">
        <f t="shared" si="4"/>
        <v>3</v>
      </c>
      <c r="K39" s="32">
        <f t="shared" si="4"/>
        <v>3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2">
        <f t="shared" si="4"/>
        <v>0</v>
      </c>
      <c r="P39" s="32">
        <f t="shared" si="4"/>
        <v>0</v>
      </c>
      <c r="Q39" s="32">
        <f t="shared" si="4"/>
        <v>0</v>
      </c>
      <c r="R39" s="32">
        <f t="shared" si="4"/>
        <v>2</v>
      </c>
      <c r="S39" s="32">
        <f t="shared" si="4"/>
        <v>5</v>
      </c>
    </row>
    <row r="40" spans="1:19" ht="16.5" customHeight="1">
      <c r="A40" s="33"/>
      <c r="B40" s="33"/>
      <c r="C40" s="33"/>
      <c r="D40" s="34"/>
      <c r="E40" s="33"/>
      <c r="F40" s="35"/>
      <c r="G40" s="35"/>
      <c r="H40" s="35"/>
      <c r="I40" s="24">
        <v>1</v>
      </c>
      <c r="J40" s="35"/>
      <c r="K40" s="23"/>
      <c r="L40" s="20"/>
      <c r="M40" s="20"/>
      <c r="N40" s="20"/>
      <c r="O40" s="20"/>
      <c r="P40" s="20"/>
      <c r="Q40" s="20"/>
      <c r="R40" s="20"/>
      <c r="S40" s="24">
        <v>8</v>
      </c>
    </row>
    <row r="41" spans="1:19" ht="16.5" customHeight="1">
      <c r="A41" s="12"/>
      <c r="B41" s="12" t="s">
        <v>21</v>
      </c>
      <c r="C41" s="12"/>
      <c r="D41" s="13" t="s">
        <v>9</v>
      </c>
      <c r="E41" s="12"/>
      <c r="F41" s="31" t="s">
        <v>30</v>
      </c>
      <c r="G41" s="31">
        <v>2</v>
      </c>
      <c r="H41" s="31" t="s">
        <v>31</v>
      </c>
      <c r="I41" s="31">
        <v>5</v>
      </c>
      <c r="J41" s="31" t="s">
        <v>31</v>
      </c>
      <c r="K41" s="31">
        <v>11</v>
      </c>
      <c r="L41" s="31" t="s">
        <v>30</v>
      </c>
      <c r="M41" s="31" t="s">
        <v>30</v>
      </c>
      <c r="N41" s="31" t="s">
        <v>30</v>
      </c>
      <c r="O41" s="31">
        <v>3</v>
      </c>
      <c r="P41" s="31" t="s">
        <v>30</v>
      </c>
      <c r="Q41" s="31" t="s">
        <v>30</v>
      </c>
      <c r="R41" s="31">
        <v>5</v>
      </c>
      <c r="S41" s="31">
        <v>69</v>
      </c>
    </row>
    <row r="42" spans="1:19" ht="16.5" customHeight="1">
      <c r="A42" s="19"/>
      <c r="B42" s="36"/>
      <c r="C42" s="36"/>
      <c r="D42" s="37"/>
      <c r="E42" s="36"/>
      <c r="F42" s="40"/>
      <c r="G42" s="41">
        <v>1</v>
      </c>
      <c r="H42" s="41">
        <v>5</v>
      </c>
      <c r="I42" s="41">
        <v>2</v>
      </c>
      <c r="J42" s="41">
        <v>1</v>
      </c>
      <c r="K42" s="40"/>
      <c r="L42" s="42"/>
      <c r="M42" s="42"/>
      <c r="N42" s="23"/>
      <c r="O42" s="42"/>
      <c r="P42" s="42"/>
      <c r="Q42" s="42"/>
      <c r="R42" s="42"/>
      <c r="S42" s="41">
        <v>8</v>
      </c>
    </row>
    <row r="43" spans="1:19" ht="16.5" customHeight="1" thickBot="1">
      <c r="A43" s="7"/>
      <c r="B43" s="43" t="s">
        <v>22</v>
      </c>
      <c r="C43" s="43"/>
      <c r="D43" s="44" t="s">
        <v>39</v>
      </c>
      <c r="E43" s="43"/>
      <c r="F43" s="45">
        <f aca="true" t="shared" si="5" ref="F43:S43">SUM(F41,F39,F7:F8)</f>
        <v>32</v>
      </c>
      <c r="G43" s="46">
        <f t="shared" si="5"/>
        <v>208</v>
      </c>
      <c r="H43" s="46">
        <f t="shared" si="5"/>
        <v>9</v>
      </c>
      <c r="I43" s="46">
        <f t="shared" si="5"/>
        <v>103</v>
      </c>
      <c r="J43" s="46">
        <f t="shared" si="5"/>
        <v>3</v>
      </c>
      <c r="K43" s="46">
        <f t="shared" si="5"/>
        <v>43</v>
      </c>
      <c r="L43" s="46">
        <f t="shared" si="5"/>
        <v>0</v>
      </c>
      <c r="M43" s="46">
        <f t="shared" si="5"/>
        <v>8</v>
      </c>
      <c r="N43" s="46">
        <f t="shared" si="5"/>
        <v>0</v>
      </c>
      <c r="O43" s="46">
        <f t="shared" si="5"/>
        <v>4</v>
      </c>
      <c r="P43" s="46">
        <f t="shared" si="5"/>
        <v>10</v>
      </c>
      <c r="Q43" s="46">
        <f t="shared" si="5"/>
        <v>2</v>
      </c>
      <c r="R43" s="46">
        <f t="shared" si="5"/>
        <v>10</v>
      </c>
      <c r="S43" s="46">
        <f t="shared" si="5"/>
        <v>75</v>
      </c>
    </row>
    <row r="44" ht="16.5" customHeight="1">
      <c r="A44" s="19"/>
    </row>
    <row r="45" spans="1:3" ht="16.5" customHeight="1">
      <c r="A45" s="19"/>
      <c r="C45" s="5" t="s">
        <v>41</v>
      </c>
    </row>
    <row r="46" ht="13.5">
      <c r="A46" s="19"/>
    </row>
    <row r="47" ht="13.5">
      <c r="A47" s="19"/>
    </row>
    <row r="48" ht="13.5">
      <c r="A48" s="19"/>
    </row>
    <row r="49" ht="13.5">
      <c r="A49" s="19"/>
    </row>
  </sheetData>
  <mergeCells count="21">
    <mergeCell ref="A8:A39"/>
    <mergeCell ref="D38:D39"/>
    <mergeCell ref="D21:D22"/>
    <mergeCell ref="E21:E22"/>
    <mergeCell ref="C11:C13"/>
    <mergeCell ref="C31:C33"/>
    <mergeCell ref="F9:F15"/>
    <mergeCell ref="D18:D19"/>
    <mergeCell ref="F30:F35"/>
    <mergeCell ref="F26:F27"/>
    <mergeCell ref="F23:F24"/>
    <mergeCell ref="E18:E19"/>
    <mergeCell ref="F18:F22"/>
    <mergeCell ref="P4:Q4"/>
    <mergeCell ref="E5:F5"/>
    <mergeCell ref="K5:L5"/>
    <mergeCell ref="E6:F6"/>
    <mergeCell ref="E4:F4"/>
    <mergeCell ref="G4:H4"/>
    <mergeCell ref="I4:J4"/>
    <mergeCell ref="K4:O4"/>
  </mergeCells>
  <printOptions/>
  <pageMargins left="0.75" right="0.75" top="1" bottom="1" header="0.512" footer="0.512"/>
  <pageSetup horizontalDpi="600" verticalDpi="600" orientation="portrait" paperSize="9" scale="96" r:id="rId4"/>
  <colBreaks count="1" manualBreakCount="1">
    <brk id="1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2007-06-26T05:57:19Z</cp:lastPrinted>
  <dcterms:created xsi:type="dcterms:W3CDTF">1997-01-08T22:48:59Z</dcterms:created>
  <dcterms:modified xsi:type="dcterms:W3CDTF">2007-08-31T05:29:45Z</dcterms:modified>
  <cp:category/>
  <cp:version/>
  <cp:contentType/>
  <cp:contentStatus/>
</cp:coreProperties>
</file>