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320439\Desktop\1_個別業務関係（ローカル）\0-0_環境家計簿など\"/>
    </mc:Choice>
  </mc:AlternateContent>
  <bookViews>
    <workbookView xWindow="1170" yWindow="0" windowWidth="20700" windowHeight="6540" tabRatio="763"/>
  </bookViews>
  <sheets>
    <sheet name="R3環境家計簿" sheetId="29" r:id="rId1"/>
    <sheet name="選択リスト(編集・記入不要シート)" sheetId="26" r:id="rId2"/>
  </sheets>
  <definedNames>
    <definedName name="_xlnm.Print_Area" localSheetId="0">'R3環境家計簿'!$A$1:$R$51</definedName>
  </definedNames>
  <calcPr calcId="162913"/>
</workbook>
</file>

<file path=xl/calcChain.xml><?xml version="1.0" encoding="utf-8"?>
<calcChain xmlns="http://schemas.openxmlformats.org/spreadsheetml/2006/main">
  <c r="D12" i="29" l="1"/>
  <c r="D7" i="29"/>
  <c r="D8" i="29"/>
  <c r="G8" i="29" l="1"/>
  <c r="J8" i="29"/>
  <c r="P8" i="29"/>
  <c r="G7" i="29" l="1"/>
  <c r="J2" i="29"/>
  <c r="Q20" i="29" l="1"/>
  <c r="O20" i="29"/>
  <c r="N20" i="29"/>
  <c r="L20" i="29"/>
  <c r="K20" i="29"/>
  <c r="I20" i="29"/>
  <c r="H20" i="29"/>
  <c r="F20" i="29"/>
  <c r="E20" i="29"/>
  <c r="C20" i="29"/>
  <c r="P19" i="29"/>
  <c r="Y19" i="29" s="1"/>
  <c r="M19" i="29"/>
  <c r="X19" i="29" s="1"/>
  <c r="J19" i="29"/>
  <c r="W19" i="29" s="1"/>
  <c r="D19" i="29"/>
  <c r="U19" i="29" s="1"/>
  <c r="P18" i="29"/>
  <c r="Y18" i="29" s="1"/>
  <c r="M18" i="29"/>
  <c r="X18" i="29" s="1"/>
  <c r="J18" i="29"/>
  <c r="W18" i="29" s="1"/>
  <c r="D18" i="29"/>
  <c r="U18" i="29" s="1"/>
  <c r="P17" i="29"/>
  <c r="Y17" i="29" s="1"/>
  <c r="M17" i="29"/>
  <c r="X17" i="29" s="1"/>
  <c r="J17" i="29"/>
  <c r="W17" i="29" s="1"/>
  <c r="D17" i="29"/>
  <c r="U17" i="29" s="1"/>
  <c r="P16" i="29"/>
  <c r="Y16" i="29" s="1"/>
  <c r="M16" i="29"/>
  <c r="X16" i="29" s="1"/>
  <c r="J16" i="29"/>
  <c r="W16" i="29" s="1"/>
  <c r="D16" i="29"/>
  <c r="U16" i="29" s="1"/>
  <c r="P15" i="29"/>
  <c r="Y15" i="29" s="1"/>
  <c r="M15" i="29"/>
  <c r="X15" i="29" s="1"/>
  <c r="J15" i="29"/>
  <c r="W15" i="29" s="1"/>
  <c r="D15" i="29"/>
  <c r="U15" i="29" s="1"/>
  <c r="P14" i="29"/>
  <c r="Y14" i="29" s="1"/>
  <c r="M14" i="29"/>
  <c r="X14" i="29" s="1"/>
  <c r="J14" i="29"/>
  <c r="W14" i="29" s="1"/>
  <c r="D14" i="29"/>
  <c r="U14" i="29" s="1"/>
  <c r="P13" i="29"/>
  <c r="Y13" i="29" s="1"/>
  <c r="M13" i="29"/>
  <c r="X13" i="29" s="1"/>
  <c r="J13" i="29"/>
  <c r="W13" i="29" s="1"/>
  <c r="D13" i="29"/>
  <c r="U13" i="29" s="1"/>
  <c r="P12" i="29"/>
  <c r="Y12" i="29" s="1"/>
  <c r="M12" i="29"/>
  <c r="X12" i="29" s="1"/>
  <c r="J12" i="29"/>
  <c r="W12" i="29" s="1"/>
  <c r="U12" i="29"/>
  <c r="P11" i="29"/>
  <c r="Y11" i="29" s="1"/>
  <c r="M11" i="29"/>
  <c r="X11" i="29" s="1"/>
  <c r="J11" i="29"/>
  <c r="W11" i="29" s="1"/>
  <c r="D11" i="29"/>
  <c r="U11" i="29" s="1"/>
  <c r="P10" i="29"/>
  <c r="Y10" i="29" s="1"/>
  <c r="M10" i="29"/>
  <c r="X10" i="29" s="1"/>
  <c r="J10" i="29"/>
  <c r="W10" i="29" s="1"/>
  <c r="D10" i="29"/>
  <c r="U10" i="29" s="1"/>
  <c r="P9" i="29"/>
  <c r="Y9" i="29" s="1"/>
  <c r="M9" i="29"/>
  <c r="X9" i="29" s="1"/>
  <c r="J9" i="29"/>
  <c r="W9" i="29" s="1"/>
  <c r="D9" i="29"/>
  <c r="U9" i="29" s="1"/>
  <c r="Y8" i="29"/>
  <c r="M8" i="29"/>
  <c r="X8" i="29" s="1"/>
  <c r="W8" i="29"/>
  <c r="U8" i="29"/>
  <c r="G16" i="29"/>
  <c r="V16" i="29" s="1"/>
  <c r="X20" i="29" l="1"/>
  <c r="U20" i="29"/>
  <c r="Y20" i="29"/>
  <c r="W20" i="29"/>
  <c r="R16" i="29"/>
  <c r="Z16" i="29" s="1"/>
  <c r="G15" i="29"/>
  <c r="G19" i="29"/>
  <c r="G11" i="29"/>
  <c r="M20" i="29"/>
  <c r="M29" i="29" s="1"/>
  <c r="N29" i="29" s="1"/>
  <c r="P20" i="29"/>
  <c r="M30" i="29" s="1"/>
  <c r="N30" i="29" s="1"/>
  <c r="D20" i="29"/>
  <c r="M25" i="29" s="1"/>
  <c r="N25" i="29" s="1"/>
  <c r="J20" i="29"/>
  <c r="M28" i="29" s="1"/>
  <c r="N28" i="29" s="1"/>
  <c r="G10" i="29"/>
  <c r="G14" i="29"/>
  <c r="G18" i="29"/>
  <c r="G9" i="29"/>
  <c r="G13" i="29"/>
  <c r="G17" i="29"/>
  <c r="R8" i="29"/>
  <c r="G12" i="29"/>
  <c r="R17" i="29" l="1"/>
  <c r="Z17" i="29" s="1"/>
  <c r="V17" i="29"/>
  <c r="R9" i="29"/>
  <c r="Z9" i="29" s="1"/>
  <c r="V9" i="29"/>
  <c r="R11" i="29"/>
  <c r="Z11" i="29" s="1"/>
  <c r="V11" i="29"/>
  <c r="R18" i="29"/>
  <c r="Z18" i="29" s="1"/>
  <c r="V18" i="29"/>
  <c r="R19" i="29"/>
  <c r="Z19" i="29" s="1"/>
  <c r="V19" i="29"/>
  <c r="R14" i="29"/>
  <c r="Z14" i="29" s="1"/>
  <c r="V14" i="29"/>
  <c r="R15" i="29"/>
  <c r="Z15" i="29" s="1"/>
  <c r="V15" i="29"/>
  <c r="R10" i="29"/>
  <c r="Z10" i="29" s="1"/>
  <c r="V10" i="29"/>
  <c r="R12" i="29"/>
  <c r="Z12" i="29" s="1"/>
  <c r="V12" i="29"/>
  <c r="R13" i="29"/>
  <c r="Z13" i="29" s="1"/>
  <c r="V13" i="29"/>
  <c r="Z8" i="29"/>
  <c r="V8" i="29"/>
  <c r="G20" i="29"/>
  <c r="M26" i="29" s="1"/>
  <c r="N26" i="29" s="1"/>
  <c r="M27" i="29" l="1"/>
  <c r="N27" i="29" s="1"/>
  <c r="N31" i="29" s="1"/>
  <c r="V20" i="29"/>
  <c r="Z20" i="29"/>
  <c r="R20" i="29"/>
</calcChain>
</file>

<file path=xl/sharedStrings.xml><?xml version="1.0" encoding="utf-8"?>
<sst xmlns="http://schemas.openxmlformats.org/spreadsheetml/2006/main" count="58" uniqueCount="35">
  <si>
    <t>合計</t>
    <rPh sb="0" eb="2">
      <t>ゴウケイ</t>
    </rPh>
    <phoneticPr fontId="2"/>
  </si>
  <si>
    <t>月</t>
    <rPh sb="0" eb="1">
      <t>ツキ</t>
    </rPh>
    <phoneticPr fontId="2"/>
  </si>
  <si>
    <t>電気</t>
    <rPh sb="0" eb="2">
      <t>デンキ</t>
    </rPh>
    <phoneticPr fontId="2"/>
  </si>
  <si>
    <t>使用量（kWh）</t>
    <rPh sb="0" eb="3">
      <t>シヨウリョウ</t>
    </rPh>
    <phoneticPr fontId="2"/>
  </si>
  <si>
    <t>金額（円）</t>
    <rPh sb="0" eb="2">
      <t>キンガク</t>
    </rPh>
    <rPh sb="3" eb="4">
      <t>エン</t>
    </rPh>
    <phoneticPr fontId="2"/>
  </si>
  <si>
    <t>ガス</t>
    <phoneticPr fontId="2"/>
  </si>
  <si>
    <t>環境家計簿</t>
    <rPh sb="0" eb="5">
      <t>カンキョウカケイボ</t>
    </rPh>
    <phoneticPr fontId="2"/>
  </si>
  <si>
    <t>使用量（㎥）</t>
    <rPh sb="0" eb="3">
      <t>シヨウリョウ</t>
    </rPh>
    <phoneticPr fontId="2"/>
  </si>
  <si>
    <t>CO2排出量(kg-CO2)</t>
    <rPh sb="3" eb="5">
      <t>ハイシュツ</t>
    </rPh>
    <rPh sb="5" eb="6">
      <t>リョウ</t>
    </rPh>
    <phoneticPr fontId="2"/>
  </si>
  <si>
    <t>ガスの種類</t>
    <rPh sb="3" eb="5">
      <t>シュルイ</t>
    </rPh>
    <phoneticPr fontId="2"/>
  </si>
  <si>
    <t>プロパンガスは「1」を、都市ガスは「2」を、ガスを使っていない場合は「3」を選択してください。</t>
    <rPh sb="12" eb="14">
      <t>トシ</t>
    </rPh>
    <rPh sb="25" eb="26">
      <t>ツカ</t>
    </rPh>
    <rPh sb="31" eb="33">
      <t>バアイ</t>
    </rPh>
    <rPh sb="38" eb="40">
      <t>センタク</t>
    </rPh>
    <phoneticPr fontId="2"/>
  </si>
  <si>
    <t>灯油</t>
    <rPh sb="0" eb="2">
      <t>トウユ</t>
    </rPh>
    <phoneticPr fontId="2"/>
  </si>
  <si>
    <t>ガソリン</t>
    <phoneticPr fontId="2"/>
  </si>
  <si>
    <t>使用量（l）
（リットル）</t>
    <rPh sb="0" eb="3">
      <t>シヨウリョウ</t>
    </rPh>
    <phoneticPr fontId="2"/>
  </si>
  <si>
    <t>水道</t>
    <rPh sb="0" eb="2">
      <t>スイドウ</t>
    </rPh>
    <phoneticPr fontId="2"/>
  </si>
  <si>
    <t>電気</t>
    <rPh sb="0" eb="2">
      <t>デンキ</t>
    </rPh>
    <phoneticPr fontId="2"/>
  </si>
  <si>
    <t>種別</t>
    <rPh sb="0" eb="2">
      <t>シュベツ</t>
    </rPh>
    <phoneticPr fontId="2"/>
  </si>
  <si>
    <t>プロパンガス</t>
    <phoneticPr fontId="2"/>
  </si>
  <si>
    <t>都市ガス</t>
    <rPh sb="0" eb="2">
      <t>トシ</t>
    </rPh>
    <phoneticPr fontId="2"/>
  </si>
  <si>
    <t>水道</t>
    <rPh sb="0" eb="2">
      <t>スイドウ</t>
    </rPh>
    <phoneticPr fontId="2"/>
  </si>
  <si>
    <t>灯油</t>
    <rPh sb="0" eb="2">
      <t>トウユ</t>
    </rPh>
    <phoneticPr fontId="2"/>
  </si>
  <si>
    <t>＜参考　日本の1世帯当たり平均の二酸化炭素排出量＞</t>
    <rPh sb="1" eb="3">
      <t>サンコウ</t>
    </rPh>
    <rPh sb="4" eb="6">
      <t>ニホン</t>
    </rPh>
    <rPh sb="8" eb="10">
      <t>セタイ</t>
    </rPh>
    <rPh sb="10" eb="11">
      <t>ア</t>
    </rPh>
    <rPh sb="13" eb="15">
      <t>ヘイキン</t>
    </rPh>
    <rPh sb="16" eb="19">
      <t>ニサンカ</t>
    </rPh>
    <rPh sb="19" eb="21">
      <t>タンソ</t>
    </rPh>
    <rPh sb="21" eb="23">
      <t>ハイシュツ</t>
    </rPh>
    <rPh sb="23" eb="24">
      <t>リョウ</t>
    </rPh>
    <phoneticPr fontId="2"/>
  </si>
  <si>
    <t>① 1世帯平均</t>
    <rPh sb="3" eb="5">
      <t>セタイ</t>
    </rPh>
    <rPh sb="5" eb="7">
      <t>ヘイキン</t>
    </rPh>
    <phoneticPr fontId="2"/>
  </si>
  <si>
    <t>② 自分の排出量</t>
    <rPh sb="2" eb="4">
      <t>ジブン</t>
    </rPh>
    <rPh sb="5" eb="7">
      <t>ハイシュツ</t>
    </rPh>
    <rPh sb="7" eb="8">
      <t>リョウ</t>
    </rPh>
    <phoneticPr fontId="2"/>
  </si>
  <si>
    <t>②－①</t>
    <phoneticPr fontId="2"/>
  </si>
  <si>
    <t>電気の排出係数</t>
    <rPh sb="0" eb="2">
      <t>デンキ</t>
    </rPh>
    <rPh sb="3" eb="5">
      <t>ハイシュツ</t>
    </rPh>
    <rPh sb="5" eb="7">
      <t>ケイスウ</t>
    </rPh>
    <phoneticPr fontId="2"/>
  </si>
  <si>
    <t>←ここに入力</t>
    <rPh sb="4" eb="6">
      <t>ニュウリョク</t>
    </rPh>
    <phoneticPr fontId="2"/>
  </si>
  <si>
    <t>契約電力会社の排出係数を入力してください。
（分からない場合は既に記載された数字をお使いください。</t>
    <rPh sb="0" eb="2">
      <t>ケイヤク</t>
    </rPh>
    <rPh sb="2" eb="4">
      <t>デンリョク</t>
    </rPh>
    <rPh sb="4" eb="6">
      <t>ガイシャ</t>
    </rPh>
    <rPh sb="7" eb="9">
      <t>ハイシュツ</t>
    </rPh>
    <rPh sb="9" eb="11">
      <t>ケイスウ</t>
    </rPh>
    <rPh sb="12" eb="14">
      <t>ニュウリョク</t>
    </rPh>
    <rPh sb="23" eb="24">
      <t>ワ</t>
    </rPh>
    <rPh sb="28" eb="30">
      <t>バアイ</t>
    </rPh>
    <rPh sb="31" eb="32">
      <t>スデ</t>
    </rPh>
    <rPh sb="33" eb="35">
      <t>キサイ</t>
    </rPh>
    <rPh sb="38" eb="40">
      <t>スウジ</t>
    </rPh>
    <rPh sb="42" eb="43">
      <t>ツカ</t>
    </rPh>
    <phoneticPr fontId="2"/>
  </si>
  <si>
    <t>※②は自分の年間の排出量が表示されています。</t>
    <rPh sb="3" eb="5">
      <t>ジブン</t>
    </rPh>
    <rPh sb="6" eb="8">
      <t>ネンカン</t>
    </rPh>
    <rPh sb="9" eb="11">
      <t>ハイシュツ</t>
    </rPh>
    <rPh sb="11" eb="12">
      <t>リョウ</t>
    </rPh>
    <rPh sb="13" eb="15">
      <t>ヒョウジ</t>
    </rPh>
    <phoneticPr fontId="2"/>
  </si>
  <si>
    <t>合計</t>
    <rPh sb="0" eb="2">
      <t>ゴウケイ</t>
    </rPh>
    <phoneticPr fontId="2"/>
  </si>
  <si>
    <t>←この色が付いたセルに数値を入力してお使いください。CO2排出量、グラフ、日本の1世帯当たりの平均との差の表が自動的に計算されます。</t>
    <rPh sb="3" eb="4">
      <t>イロ</t>
    </rPh>
    <rPh sb="5" eb="6">
      <t>ツ</t>
    </rPh>
    <rPh sb="11" eb="13">
      <t>スウチ</t>
    </rPh>
    <rPh sb="14" eb="16">
      <t>ニュウリョク</t>
    </rPh>
    <rPh sb="19" eb="20">
      <t>ツカ</t>
    </rPh>
    <rPh sb="29" eb="31">
      <t>ハイシュツ</t>
    </rPh>
    <rPh sb="31" eb="32">
      <t>リョウ</t>
    </rPh>
    <rPh sb="37" eb="39">
      <t>ニホン</t>
    </rPh>
    <rPh sb="41" eb="43">
      <t>セタイ</t>
    </rPh>
    <rPh sb="43" eb="44">
      <t>ア</t>
    </rPh>
    <rPh sb="47" eb="49">
      <t>ヘイキン</t>
    </rPh>
    <rPh sb="51" eb="52">
      <t>サ</t>
    </rPh>
    <rPh sb="53" eb="54">
      <t>ヒョウ</t>
    </rPh>
    <rPh sb="55" eb="58">
      <t>ジドウテキ</t>
    </rPh>
    <rPh sb="59" eb="61">
      <t>ケイサン</t>
    </rPh>
    <phoneticPr fontId="2"/>
  </si>
  <si>
    <t>※①は2019年度の平均　出典：温室効果ガスインベントリオフィス</t>
    <rPh sb="7" eb="9">
      <t>ネンド</t>
    </rPh>
    <rPh sb="10" eb="12">
      <t>ヘイキン</t>
    </rPh>
    <rPh sb="13" eb="15">
      <t>シュッテン</t>
    </rPh>
    <rPh sb="16" eb="18">
      <t>オンシツ</t>
    </rPh>
    <rPh sb="18" eb="20">
      <t>コウカ</t>
    </rPh>
    <phoneticPr fontId="2"/>
  </si>
  <si>
    <t>項目ごとの温室効果ガス排出量（左下のグラフを作成するためにこの表で集計しています）</t>
    <rPh sb="0" eb="2">
      <t>コウモク</t>
    </rPh>
    <rPh sb="5" eb="7">
      <t>オンシツ</t>
    </rPh>
    <rPh sb="7" eb="9">
      <t>コウカ</t>
    </rPh>
    <rPh sb="11" eb="13">
      <t>ハイシュツ</t>
    </rPh>
    <rPh sb="13" eb="14">
      <t>リョウ</t>
    </rPh>
    <rPh sb="15" eb="17">
      <t>ヒダリシタ</t>
    </rPh>
    <rPh sb="22" eb="24">
      <t>サクセイ</t>
    </rPh>
    <rPh sb="31" eb="32">
      <t>ヒョウ</t>
    </rPh>
    <rPh sb="33" eb="35">
      <t>シュウケイ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</si>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</sst>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使&quot;&quot;用&quot;&quot;量&quot;\×General"/>
    <numFmt numFmtId="177" formatCode="0.000_);[Red]\(0.000\)"/>
    <numFmt numFmtId="178" formatCode="&quot;使&quot;&quot;用&quot;&quot;量&quot;\×#,##0.00_);[Red]&quot;使&quot;&quot;用&quot;&quot;量&quot;\×\(#,##0.00\)"/>
    <numFmt numFmtId="179" formatCode="#,##0.000;[Red]\-#,##0.000"/>
    <numFmt numFmtId="180" formatCode="0.000"/>
    <numFmt numFmtId="181" formatCode="&quot;使&quot;&quot;用&quot;&quot;量&quot;\×#,##0.000_);[Red]&quot;使&quot;&quot;用&quot;&quot;量&quot;\×\(#,##0.00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Border="1">
      <alignment vertical="center"/>
    </xf>
    <xf numFmtId="178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179" fontId="0" fillId="0" borderId="1" xfId="1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Border="1">
      <alignment vertical="center"/>
    </xf>
    <xf numFmtId="40" fontId="0" fillId="0" borderId="1" xfId="1" applyNumberFormat="1" applyFon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80" fontId="0" fillId="2" borderId="10" xfId="0" applyNumberFormat="1" applyFill="1" applyBorder="1" applyAlignment="1">
      <alignment horizontal="center" vertical="center"/>
    </xf>
    <xf numFmtId="18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+mn-ea"/>
                <a:ea typeface="+mn-ea"/>
              </a:rPr>
              <a:t>令和</a:t>
            </a:r>
            <a:r>
              <a:rPr lang="en-US" altLang="ja-JP">
                <a:solidFill>
                  <a:sysClr val="windowText" lastClr="000000"/>
                </a:solidFill>
                <a:latin typeface="+mn-ea"/>
                <a:ea typeface="+mn-ea"/>
              </a:rPr>
              <a:t>4</a:t>
            </a:r>
            <a:r>
              <a:rPr lang="ja-JP" altLang="en-US">
                <a:solidFill>
                  <a:sysClr val="windowText" lastClr="000000"/>
                </a:solidFill>
                <a:latin typeface="+mn-ea"/>
                <a:ea typeface="+mn-ea"/>
              </a:rPr>
              <a:t>年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'R3環境家計簿'!$U$7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'R3環境家計簿'!$T$8:$T$19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'R3環境家計簿'!$U$8:$U$19</c:f>
              <c:numCache>
                <c:formatCode>#,##0.000;[Red]\-#,##0.000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B-42F4-940A-CD0996487E1A}"/>
            </c:ext>
          </c:extLst>
        </c:ser>
        <c:ser>
          <c:idx val="1"/>
          <c:order val="1"/>
          <c:tx>
            <c:strRef>
              <c:f>'R3環境家計簿'!$V$7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'R3環境家計簿'!$T$8:$T$19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'R3環境家計簿'!$V$8:$V$19</c:f>
              <c:numCache>
                <c:formatCode>#,##0.000;[Red]\-#,##0.000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B-42F4-940A-CD0996487E1A}"/>
            </c:ext>
          </c:extLst>
        </c:ser>
        <c:ser>
          <c:idx val="2"/>
          <c:order val="2"/>
          <c:tx>
            <c:strRef>
              <c:f>'R3環境家計簿'!$W$7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cat>
            <c:numRef>
              <c:f>'R3環境家計簿'!$T$8:$T$19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'R3環境家計簿'!$W$8:$W$19</c:f>
              <c:numCache>
                <c:formatCode>#,##0.000;[Red]\-#,##0.000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1B-42F4-940A-CD0996487E1A}"/>
            </c:ext>
          </c:extLst>
        </c:ser>
        <c:ser>
          <c:idx val="3"/>
          <c:order val="3"/>
          <c:tx>
            <c:strRef>
              <c:f>'R3環境家計簿'!$X$7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'R3環境家計簿'!$T$8:$T$19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'R3環境家計簿'!$X$8:$X$19</c:f>
              <c:numCache>
                <c:formatCode>#,##0.000;[Red]\-#,##0.000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1B-42F4-940A-CD0996487E1A}"/>
            </c:ext>
          </c:extLst>
        </c:ser>
        <c:ser>
          <c:idx val="4"/>
          <c:order val="4"/>
          <c:tx>
            <c:strRef>
              <c:f>'R3環境家計簿'!$Y$7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'R3環境家計簿'!$T$8:$T$19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'R3環境家計簿'!$Y$8:$Y$19</c:f>
              <c:numCache>
                <c:formatCode>#,##0.000;[Red]\-#,##0.000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1B-42F4-940A-CD099648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554800"/>
        <c:axId val="525557096"/>
      </c:barChart>
      <c:catAx>
        <c:axId val="52555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5557096"/>
        <c:crosses val="autoZero"/>
        <c:auto val="1"/>
        <c:lblAlgn val="ctr"/>
        <c:lblOffset val="100"/>
        <c:noMultiLvlLbl val="0"/>
      </c:catAx>
      <c:valAx>
        <c:axId val="52555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555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10053</xdr:colOff>
      <xdr:row>21</xdr:row>
      <xdr:rowOff>7408</xdr:rowOff>
    </xdr:from>
    <xdr:to>
      <xdr:col>9</xdr:col>
      <xdr:colOff>788619</xdr:colOff>
      <xdr:row>44</xdr:row>
      <xdr:rowOff>147108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3"/>
  <sheetViews>
    <sheetView tabSelected="1" topLeftCell="A16" zoomScale="80" zoomScaleNormal="80" workbookViewId="0">
      <selection activeCell="L45" sqref="L45"/>
    </sheetView>
  </sheetViews>
  <sheetFormatPr defaultRowHeight="13.5" x14ac:dyDescent="0.15"/>
  <cols>
    <col min="1" max="1" width="5.25" customWidth="1"/>
    <col min="3" max="3" width="13.625" customWidth="1"/>
    <col min="4" max="4" width="15.625" customWidth="1"/>
    <col min="5" max="6" width="13.625" customWidth="1"/>
    <col min="7" max="7" width="15.625" customWidth="1"/>
    <col min="8" max="9" width="13.625" customWidth="1"/>
    <col min="10" max="10" width="15.625" customWidth="1"/>
    <col min="11" max="12" width="13.625" customWidth="1"/>
    <col min="13" max="13" width="15.625" customWidth="1"/>
    <col min="14" max="15" width="13.625" customWidth="1"/>
    <col min="16" max="16" width="15.625" customWidth="1"/>
    <col min="17" max="17" width="13.625" customWidth="1"/>
    <col min="18" max="18" width="15.625" customWidth="1"/>
    <col min="21" max="25" width="13.625" customWidth="1"/>
    <col min="26" max="26" width="15.625" customWidth="1"/>
  </cols>
  <sheetData>
    <row r="1" spans="2:26" ht="14.25" thickBot="1" x14ac:dyDescent="0.2"/>
    <row r="2" spans="2:26" ht="30" customHeight="1" x14ac:dyDescent="0.15">
      <c r="B2" s="25" t="s">
        <v>6</v>
      </c>
      <c r="D2" s="2" t="s">
        <v>25</v>
      </c>
      <c r="E2" s="26">
        <v>0.45600000000000002</v>
      </c>
      <c r="F2" s="12" t="s">
        <v>26</v>
      </c>
      <c r="H2" s="2" t="s">
        <v>9</v>
      </c>
      <c r="I2" s="11">
        <v>1</v>
      </c>
      <c r="J2" s="12" t="str">
        <f>IF(I2=1,"プロパンガス",IF(I2=2,"都市ガス","ガス使用無し"))</f>
        <v>プロパンガス</v>
      </c>
      <c r="L2" s="7"/>
      <c r="M2" t="s">
        <v>30</v>
      </c>
    </row>
    <row r="3" spans="2:26" ht="27.75" customHeight="1" thickBot="1" x14ac:dyDescent="0.2">
      <c r="D3" s="31" t="s">
        <v>27</v>
      </c>
      <c r="E3" s="32"/>
      <c r="F3" s="33"/>
      <c r="H3" s="28" t="s">
        <v>10</v>
      </c>
      <c r="I3" s="29"/>
      <c r="J3" s="30"/>
    </row>
    <row r="4" spans="2:26" ht="21" customHeight="1" x14ac:dyDescent="0.15">
      <c r="T4" t="s">
        <v>32</v>
      </c>
    </row>
    <row r="5" spans="2:26" ht="19.5" customHeight="1" x14ac:dyDescent="0.15">
      <c r="B5" s="10" t="s">
        <v>33</v>
      </c>
      <c r="C5" s="41" t="s">
        <v>2</v>
      </c>
      <c r="D5" s="41"/>
      <c r="E5" s="41"/>
      <c r="F5" s="41" t="s">
        <v>5</v>
      </c>
      <c r="G5" s="41"/>
      <c r="H5" s="41"/>
      <c r="I5" s="41" t="s">
        <v>14</v>
      </c>
      <c r="J5" s="41"/>
      <c r="K5" s="41"/>
      <c r="L5" s="41" t="s">
        <v>11</v>
      </c>
      <c r="M5" s="41"/>
      <c r="N5" s="41"/>
      <c r="O5" s="41" t="s">
        <v>12</v>
      </c>
      <c r="P5" s="41"/>
      <c r="Q5" s="41"/>
      <c r="R5" s="10" t="s">
        <v>0</v>
      </c>
      <c r="T5" s="34" t="s">
        <v>34</v>
      </c>
      <c r="U5" s="35"/>
      <c r="V5" s="35"/>
      <c r="W5" s="35"/>
      <c r="X5" s="35"/>
      <c r="Y5" s="35"/>
      <c r="Z5" s="36"/>
    </row>
    <row r="6" spans="2:26" ht="19.5" customHeight="1" x14ac:dyDescent="0.15">
      <c r="B6" s="41" t="s">
        <v>1</v>
      </c>
      <c r="C6" s="41" t="s">
        <v>3</v>
      </c>
      <c r="D6" s="5" t="s">
        <v>8</v>
      </c>
      <c r="E6" s="41" t="s">
        <v>4</v>
      </c>
      <c r="F6" s="41" t="s">
        <v>7</v>
      </c>
      <c r="G6" s="5" t="s">
        <v>8</v>
      </c>
      <c r="H6" s="41" t="s">
        <v>4</v>
      </c>
      <c r="I6" s="41" t="s">
        <v>7</v>
      </c>
      <c r="J6" s="5" t="s">
        <v>8</v>
      </c>
      <c r="K6" s="41" t="s">
        <v>4</v>
      </c>
      <c r="L6" s="40" t="s">
        <v>13</v>
      </c>
      <c r="M6" s="5" t="s">
        <v>8</v>
      </c>
      <c r="N6" s="41" t="s">
        <v>4</v>
      </c>
      <c r="O6" s="40" t="s">
        <v>13</v>
      </c>
      <c r="P6" s="5" t="s">
        <v>8</v>
      </c>
      <c r="Q6" s="41" t="s">
        <v>4</v>
      </c>
      <c r="R6" s="5" t="s">
        <v>8</v>
      </c>
      <c r="T6" s="37"/>
      <c r="U6" s="38"/>
      <c r="V6" s="38"/>
      <c r="W6" s="38"/>
      <c r="X6" s="38"/>
      <c r="Y6" s="38"/>
      <c r="Z6" s="39"/>
    </row>
    <row r="7" spans="2:26" ht="19.5" customHeight="1" x14ac:dyDescent="0.15">
      <c r="B7" s="41"/>
      <c r="C7" s="41"/>
      <c r="D7" s="27">
        <f>E2</f>
        <v>0.45600000000000002</v>
      </c>
      <c r="E7" s="41"/>
      <c r="F7" s="41"/>
      <c r="G7" s="9">
        <f>IF(I2=1,6,IF(I2=2,2.23,0))</f>
        <v>6</v>
      </c>
      <c r="H7" s="41"/>
      <c r="I7" s="41"/>
      <c r="J7" s="4">
        <v>0.54</v>
      </c>
      <c r="K7" s="41"/>
      <c r="L7" s="41"/>
      <c r="M7" s="4">
        <v>2.4900000000000002</v>
      </c>
      <c r="N7" s="41"/>
      <c r="O7" s="41"/>
      <c r="P7" s="4">
        <v>2.3199999999999998</v>
      </c>
      <c r="Q7" s="41"/>
      <c r="R7" s="4"/>
      <c r="T7" s="15" t="s">
        <v>1</v>
      </c>
      <c r="U7" s="15" t="s">
        <v>2</v>
      </c>
      <c r="V7" s="15" t="s">
        <v>5</v>
      </c>
      <c r="W7" s="15" t="s">
        <v>14</v>
      </c>
      <c r="X7" s="15" t="s">
        <v>11</v>
      </c>
      <c r="Y7" s="15" t="s">
        <v>12</v>
      </c>
      <c r="Z7" s="15" t="s">
        <v>0</v>
      </c>
    </row>
    <row r="8" spans="2:26" ht="19.5" customHeight="1" x14ac:dyDescent="0.15">
      <c r="B8" s="10">
        <v>1</v>
      </c>
      <c r="C8" s="7"/>
      <c r="D8" s="6">
        <f>C8*D$7</f>
        <v>0</v>
      </c>
      <c r="E8" s="7"/>
      <c r="F8" s="7"/>
      <c r="G8" s="6">
        <f>F8*G$7</f>
        <v>0</v>
      </c>
      <c r="H8" s="7"/>
      <c r="I8" s="7"/>
      <c r="J8" s="6">
        <f>I8*J$7</f>
        <v>0</v>
      </c>
      <c r="K8" s="7"/>
      <c r="L8" s="7"/>
      <c r="M8" s="6">
        <f>L8*M$7</f>
        <v>0</v>
      </c>
      <c r="N8" s="7"/>
      <c r="O8" s="7"/>
      <c r="P8" s="6">
        <f>O8*P$7</f>
        <v>0</v>
      </c>
      <c r="Q8" s="7"/>
      <c r="R8" s="6">
        <f>SUM(D8,G8,J8,M8,P8)</f>
        <v>0</v>
      </c>
      <c r="T8" s="10">
        <v>1</v>
      </c>
      <c r="U8" s="17">
        <f>D8</f>
        <v>0</v>
      </c>
      <c r="V8" s="17">
        <f>G8</f>
        <v>0</v>
      </c>
      <c r="W8" s="17">
        <f>J8</f>
        <v>0</v>
      </c>
      <c r="X8" s="17">
        <f>M8</f>
        <v>0</v>
      </c>
      <c r="Y8" s="17">
        <f>P8</f>
        <v>0</v>
      </c>
      <c r="Z8" s="6">
        <f>R8</f>
        <v>0</v>
      </c>
    </row>
    <row r="9" spans="2:26" ht="19.5" customHeight="1" x14ac:dyDescent="0.15">
      <c r="B9" s="10">
        <v>2</v>
      </c>
      <c r="C9" s="7"/>
      <c r="D9" s="6">
        <f t="shared" ref="D9:D19" si="0">C9*D$7</f>
        <v>0</v>
      </c>
      <c r="E9" s="7"/>
      <c r="F9" s="7"/>
      <c r="G9" s="6">
        <f t="shared" ref="G9:G19" si="1">F9*G$7</f>
        <v>0</v>
      </c>
      <c r="H9" s="7"/>
      <c r="I9" s="7"/>
      <c r="J9" s="6">
        <f t="shared" ref="J9:J19" si="2">I9*J$7</f>
        <v>0</v>
      </c>
      <c r="K9" s="7"/>
      <c r="L9" s="7"/>
      <c r="M9" s="6">
        <f t="shared" ref="M9:M19" si="3">L9*M$7</f>
        <v>0</v>
      </c>
      <c r="N9" s="7"/>
      <c r="O9" s="7"/>
      <c r="P9" s="6">
        <f t="shared" ref="P9:P19" si="4">O9*P$7</f>
        <v>0</v>
      </c>
      <c r="Q9" s="7"/>
      <c r="R9" s="6">
        <f t="shared" ref="R9:R19" si="5">SUM(D9,G9,J9,M9,P9)</f>
        <v>0</v>
      </c>
      <c r="T9" s="10">
        <v>2</v>
      </c>
      <c r="U9" s="17">
        <f t="shared" ref="U9:U19" si="6">D9</f>
        <v>0</v>
      </c>
      <c r="V9" s="17">
        <f t="shared" ref="V9:V19" si="7">G9</f>
        <v>0</v>
      </c>
      <c r="W9" s="17">
        <f t="shared" ref="W9:W19" si="8">J9</f>
        <v>0</v>
      </c>
      <c r="X9" s="17">
        <f t="shared" ref="X9:X19" si="9">M9</f>
        <v>0</v>
      </c>
      <c r="Y9" s="17">
        <f t="shared" ref="Y9:Y19" si="10">P9</f>
        <v>0</v>
      </c>
      <c r="Z9" s="6">
        <f t="shared" ref="Z9:Z19" si="11">R9</f>
        <v>0</v>
      </c>
    </row>
    <row r="10" spans="2:26" ht="19.5" customHeight="1" x14ac:dyDescent="0.15">
      <c r="B10" s="10">
        <v>3</v>
      </c>
      <c r="C10" s="7"/>
      <c r="D10" s="6">
        <f t="shared" si="0"/>
        <v>0</v>
      </c>
      <c r="E10" s="7"/>
      <c r="F10" s="7"/>
      <c r="G10" s="6">
        <f t="shared" si="1"/>
        <v>0</v>
      </c>
      <c r="H10" s="7"/>
      <c r="I10" s="7"/>
      <c r="J10" s="6">
        <f t="shared" si="2"/>
        <v>0</v>
      </c>
      <c r="K10" s="7"/>
      <c r="L10" s="7"/>
      <c r="M10" s="6">
        <f t="shared" si="3"/>
        <v>0</v>
      </c>
      <c r="N10" s="7"/>
      <c r="O10" s="7"/>
      <c r="P10" s="6">
        <f t="shared" si="4"/>
        <v>0</v>
      </c>
      <c r="Q10" s="7"/>
      <c r="R10" s="6">
        <f t="shared" si="5"/>
        <v>0</v>
      </c>
      <c r="T10" s="10">
        <v>3</v>
      </c>
      <c r="U10" s="17">
        <f t="shared" si="6"/>
        <v>0</v>
      </c>
      <c r="V10" s="17">
        <f t="shared" si="7"/>
        <v>0</v>
      </c>
      <c r="W10" s="17">
        <f t="shared" si="8"/>
        <v>0</v>
      </c>
      <c r="X10" s="17">
        <f t="shared" si="9"/>
        <v>0</v>
      </c>
      <c r="Y10" s="17">
        <f t="shared" si="10"/>
        <v>0</v>
      </c>
      <c r="Z10" s="6">
        <f t="shared" si="11"/>
        <v>0</v>
      </c>
    </row>
    <row r="11" spans="2:26" ht="19.5" customHeight="1" x14ac:dyDescent="0.15">
      <c r="B11" s="10">
        <v>4</v>
      </c>
      <c r="C11" s="7"/>
      <c r="D11" s="6">
        <f t="shared" si="0"/>
        <v>0</v>
      </c>
      <c r="E11" s="7"/>
      <c r="F11" s="7"/>
      <c r="G11" s="6">
        <f t="shared" si="1"/>
        <v>0</v>
      </c>
      <c r="H11" s="7"/>
      <c r="I11" s="7"/>
      <c r="J11" s="6">
        <f t="shared" si="2"/>
        <v>0</v>
      </c>
      <c r="K11" s="7"/>
      <c r="L11" s="7"/>
      <c r="M11" s="6">
        <f t="shared" si="3"/>
        <v>0</v>
      </c>
      <c r="N11" s="7"/>
      <c r="O11" s="7"/>
      <c r="P11" s="6">
        <f t="shared" si="4"/>
        <v>0</v>
      </c>
      <c r="Q11" s="7"/>
      <c r="R11" s="6">
        <f t="shared" si="5"/>
        <v>0</v>
      </c>
      <c r="T11" s="10">
        <v>4</v>
      </c>
      <c r="U11" s="17">
        <f t="shared" si="6"/>
        <v>0</v>
      </c>
      <c r="V11" s="17">
        <f t="shared" si="7"/>
        <v>0</v>
      </c>
      <c r="W11" s="17">
        <f t="shared" si="8"/>
        <v>0</v>
      </c>
      <c r="X11" s="17">
        <f t="shared" si="9"/>
        <v>0</v>
      </c>
      <c r="Y11" s="17">
        <f t="shared" si="10"/>
        <v>0</v>
      </c>
      <c r="Z11" s="6">
        <f t="shared" si="11"/>
        <v>0</v>
      </c>
    </row>
    <row r="12" spans="2:26" ht="19.5" customHeight="1" x14ac:dyDescent="0.15">
      <c r="B12" s="10">
        <v>5</v>
      </c>
      <c r="C12" s="7"/>
      <c r="D12" s="6">
        <f>C12*D$7</f>
        <v>0</v>
      </c>
      <c r="E12" s="7"/>
      <c r="F12" s="7"/>
      <c r="G12" s="6">
        <f t="shared" si="1"/>
        <v>0</v>
      </c>
      <c r="H12" s="7"/>
      <c r="I12" s="7"/>
      <c r="J12" s="6">
        <f t="shared" si="2"/>
        <v>0</v>
      </c>
      <c r="K12" s="7"/>
      <c r="L12" s="7"/>
      <c r="M12" s="6">
        <f t="shared" si="3"/>
        <v>0</v>
      </c>
      <c r="N12" s="7"/>
      <c r="O12" s="7"/>
      <c r="P12" s="6">
        <f t="shared" si="4"/>
        <v>0</v>
      </c>
      <c r="Q12" s="7"/>
      <c r="R12" s="6">
        <f t="shared" si="5"/>
        <v>0</v>
      </c>
      <c r="T12" s="10">
        <v>5</v>
      </c>
      <c r="U12" s="17">
        <f t="shared" si="6"/>
        <v>0</v>
      </c>
      <c r="V12" s="17">
        <f t="shared" si="7"/>
        <v>0</v>
      </c>
      <c r="W12" s="17">
        <f t="shared" si="8"/>
        <v>0</v>
      </c>
      <c r="X12" s="17">
        <f t="shared" si="9"/>
        <v>0</v>
      </c>
      <c r="Y12" s="17">
        <f t="shared" si="10"/>
        <v>0</v>
      </c>
      <c r="Z12" s="6">
        <f t="shared" si="11"/>
        <v>0</v>
      </c>
    </row>
    <row r="13" spans="2:26" ht="19.5" customHeight="1" x14ac:dyDescent="0.15">
      <c r="B13" s="10">
        <v>6</v>
      </c>
      <c r="C13" s="7"/>
      <c r="D13" s="6">
        <f t="shared" si="0"/>
        <v>0</v>
      </c>
      <c r="E13" s="7"/>
      <c r="F13" s="7"/>
      <c r="G13" s="6">
        <f t="shared" si="1"/>
        <v>0</v>
      </c>
      <c r="H13" s="7"/>
      <c r="I13" s="7"/>
      <c r="J13" s="6">
        <f t="shared" si="2"/>
        <v>0</v>
      </c>
      <c r="K13" s="7"/>
      <c r="L13" s="7"/>
      <c r="M13" s="6">
        <f t="shared" si="3"/>
        <v>0</v>
      </c>
      <c r="N13" s="7"/>
      <c r="O13" s="7"/>
      <c r="P13" s="6">
        <f t="shared" si="4"/>
        <v>0</v>
      </c>
      <c r="Q13" s="7"/>
      <c r="R13" s="6">
        <f t="shared" si="5"/>
        <v>0</v>
      </c>
      <c r="T13" s="10">
        <v>6</v>
      </c>
      <c r="U13" s="17">
        <f t="shared" si="6"/>
        <v>0</v>
      </c>
      <c r="V13" s="17">
        <f t="shared" si="7"/>
        <v>0</v>
      </c>
      <c r="W13" s="17">
        <f t="shared" si="8"/>
        <v>0</v>
      </c>
      <c r="X13" s="17">
        <f t="shared" si="9"/>
        <v>0</v>
      </c>
      <c r="Y13" s="17">
        <f t="shared" si="10"/>
        <v>0</v>
      </c>
      <c r="Z13" s="6">
        <f t="shared" si="11"/>
        <v>0</v>
      </c>
    </row>
    <row r="14" spans="2:26" ht="19.5" customHeight="1" x14ac:dyDescent="0.15">
      <c r="B14" s="10">
        <v>7</v>
      </c>
      <c r="C14" s="7"/>
      <c r="D14" s="6">
        <f t="shared" si="0"/>
        <v>0</v>
      </c>
      <c r="E14" s="7"/>
      <c r="F14" s="7"/>
      <c r="G14" s="6">
        <f t="shared" si="1"/>
        <v>0</v>
      </c>
      <c r="H14" s="7"/>
      <c r="I14" s="7"/>
      <c r="J14" s="6">
        <f t="shared" si="2"/>
        <v>0</v>
      </c>
      <c r="K14" s="7"/>
      <c r="L14" s="7"/>
      <c r="M14" s="6">
        <f t="shared" si="3"/>
        <v>0</v>
      </c>
      <c r="N14" s="7"/>
      <c r="O14" s="7"/>
      <c r="P14" s="6">
        <f t="shared" si="4"/>
        <v>0</v>
      </c>
      <c r="Q14" s="7"/>
      <c r="R14" s="6">
        <f t="shared" si="5"/>
        <v>0</v>
      </c>
      <c r="T14" s="10">
        <v>7</v>
      </c>
      <c r="U14" s="17">
        <f t="shared" si="6"/>
        <v>0</v>
      </c>
      <c r="V14" s="17">
        <f t="shared" si="7"/>
        <v>0</v>
      </c>
      <c r="W14" s="17">
        <f t="shared" si="8"/>
        <v>0</v>
      </c>
      <c r="X14" s="17">
        <f t="shared" si="9"/>
        <v>0</v>
      </c>
      <c r="Y14" s="17">
        <f t="shared" si="10"/>
        <v>0</v>
      </c>
      <c r="Z14" s="6">
        <f t="shared" si="11"/>
        <v>0</v>
      </c>
    </row>
    <row r="15" spans="2:26" ht="19.5" customHeight="1" x14ac:dyDescent="0.15">
      <c r="B15" s="10">
        <v>8</v>
      </c>
      <c r="C15" s="7"/>
      <c r="D15" s="6">
        <f t="shared" si="0"/>
        <v>0</v>
      </c>
      <c r="E15" s="7"/>
      <c r="F15" s="7"/>
      <c r="G15" s="6">
        <f t="shared" si="1"/>
        <v>0</v>
      </c>
      <c r="H15" s="7"/>
      <c r="I15" s="7"/>
      <c r="J15" s="6">
        <f t="shared" si="2"/>
        <v>0</v>
      </c>
      <c r="K15" s="7"/>
      <c r="L15" s="7"/>
      <c r="M15" s="6">
        <f t="shared" si="3"/>
        <v>0</v>
      </c>
      <c r="N15" s="7"/>
      <c r="O15" s="7"/>
      <c r="P15" s="6">
        <f t="shared" si="4"/>
        <v>0</v>
      </c>
      <c r="Q15" s="7"/>
      <c r="R15" s="6">
        <f t="shared" si="5"/>
        <v>0</v>
      </c>
      <c r="T15" s="10">
        <v>8</v>
      </c>
      <c r="U15" s="17">
        <f t="shared" si="6"/>
        <v>0</v>
      </c>
      <c r="V15" s="17">
        <f t="shared" si="7"/>
        <v>0</v>
      </c>
      <c r="W15" s="17">
        <f t="shared" si="8"/>
        <v>0</v>
      </c>
      <c r="X15" s="17">
        <f t="shared" si="9"/>
        <v>0</v>
      </c>
      <c r="Y15" s="17">
        <f t="shared" si="10"/>
        <v>0</v>
      </c>
      <c r="Z15" s="6">
        <f t="shared" si="11"/>
        <v>0</v>
      </c>
    </row>
    <row r="16" spans="2:26" ht="19.5" customHeight="1" x14ac:dyDescent="0.15">
      <c r="B16" s="10">
        <v>9</v>
      </c>
      <c r="C16" s="7"/>
      <c r="D16" s="6">
        <f t="shared" si="0"/>
        <v>0</v>
      </c>
      <c r="E16" s="7"/>
      <c r="F16" s="7"/>
      <c r="G16" s="6">
        <f t="shared" si="1"/>
        <v>0</v>
      </c>
      <c r="H16" s="7"/>
      <c r="I16" s="7"/>
      <c r="J16" s="6">
        <f t="shared" si="2"/>
        <v>0</v>
      </c>
      <c r="K16" s="7"/>
      <c r="L16" s="7"/>
      <c r="M16" s="6">
        <f t="shared" si="3"/>
        <v>0</v>
      </c>
      <c r="N16" s="7"/>
      <c r="O16" s="7"/>
      <c r="P16" s="6">
        <f t="shared" si="4"/>
        <v>0</v>
      </c>
      <c r="Q16" s="7"/>
      <c r="R16" s="6">
        <f t="shared" si="5"/>
        <v>0</v>
      </c>
      <c r="T16" s="10">
        <v>9</v>
      </c>
      <c r="U16" s="17">
        <f t="shared" si="6"/>
        <v>0</v>
      </c>
      <c r="V16" s="17">
        <f t="shared" si="7"/>
        <v>0</v>
      </c>
      <c r="W16" s="17">
        <f t="shared" si="8"/>
        <v>0</v>
      </c>
      <c r="X16" s="17">
        <f t="shared" si="9"/>
        <v>0</v>
      </c>
      <c r="Y16" s="17">
        <f t="shared" si="10"/>
        <v>0</v>
      </c>
      <c r="Z16" s="6">
        <f t="shared" si="11"/>
        <v>0</v>
      </c>
    </row>
    <row r="17" spans="2:26" ht="19.5" customHeight="1" x14ac:dyDescent="0.15">
      <c r="B17" s="10">
        <v>10</v>
      </c>
      <c r="C17" s="7"/>
      <c r="D17" s="6">
        <f t="shared" si="0"/>
        <v>0</v>
      </c>
      <c r="E17" s="7"/>
      <c r="F17" s="7"/>
      <c r="G17" s="6">
        <f t="shared" si="1"/>
        <v>0</v>
      </c>
      <c r="H17" s="7"/>
      <c r="I17" s="7"/>
      <c r="J17" s="6">
        <f t="shared" si="2"/>
        <v>0</v>
      </c>
      <c r="K17" s="7"/>
      <c r="L17" s="7"/>
      <c r="M17" s="6">
        <f t="shared" si="3"/>
        <v>0</v>
      </c>
      <c r="N17" s="7"/>
      <c r="O17" s="7"/>
      <c r="P17" s="6">
        <f t="shared" si="4"/>
        <v>0</v>
      </c>
      <c r="Q17" s="7"/>
      <c r="R17" s="6">
        <f t="shared" si="5"/>
        <v>0</v>
      </c>
      <c r="T17" s="10">
        <v>10</v>
      </c>
      <c r="U17" s="17">
        <f t="shared" si="6"/>
        <v>0</v>
      </c>
      <c r="V17" s="17">
        <f t="shared" si="7"/>
        <v>0</v>
      </c>
      <c r="W17" s="17">
        <f t="shared" si="8"/>
        <v>0</v>
      </c>
      <c r="X17" s="17">
        <f t="shared" si="9"/>
        <v>0</v>
      </c>
      <c r="Y17" s="17">
        <f t="shared" si="10"/>
        <v>0</v>
      </c>
      <c r="Z17" s="6">
        <f t="shared" si="11"/>
        <v>0</v>
      </c>
    </row>
    <row r="18" spans="2:26" ht="19.5" customHeight="1" x14ac:dyDescent="0.15">
      <c r="B18" s="10">
        <v>11</v>
      </c>
      <c r="C18" s="7"/>
      <c r="D18" s="6">
        <f t="shared" si="0"/>
        <v>0</v>
      </c>
      <c r="E18" s="7"/>
      <c r="F18" s="7"/>
      <c r="G18" s="6">
        <f t="shared" si="1"/>
        <v>0</v>
      </c>
      <c r="H18" s="7"/>
      <c r="I18" s="7"/>
      <c r="J18" s="6">
        <f t="shared" si="2"/>
        <v>0</v>
      </c>
      <c r="K18" s="7"/>
      <c r="L18" s="7"/>
      <c r="M18" s="6">
        <f t="shared" si="3"/>
        <v>0</v>
      </c>
      <c r="N18" s="7"/>
      <c r="O18" s="7"/>
      <c r="P18" s="6">
        <f t="shared" si="4"/>
        <v>0</v>
      </c>
      <c r="Q18" s="7"/>
      <c r="R18" s="6">
        <f t="shared" si="5"/>
        <v>0</v>
      </c>
      <c r="T18" s="10">
        <v>11</v>
      </c>
      <c r="U18" s="17">
        <f t="shared" si="6"/>
        <v>0</v>
      </c>
      <c r="V18" s="17">
        <f t="shared" si="7"/>
        <v>0</v>
      </c>
      <c r="W18" s="17">
        <f t="shared" si="8"/>
        <v>0</v>
      </c>
      <c r="X18" s="17">
        <f t="shared" si="9"/>
        <v>0</v>
      </c>
      <c r="Y18" s="17">
        <f t="shared" si="10"/>
        <v>0</v>
      </c>
      <c r="Z18" s="6">
        <f t="shared" si="11"/>
        <v>0</v>
      </c>
    </row>
    <row r="19" spans="2:26" ht="19.5" customHeight="1" x14ac:dyDescent="0.15">
      <c r="B19" s="10">
        <v>12</v>
      </c>
      <c r="C19" s="7"/>
      <c r="D19" s="6">
        <f t="shared" si="0"/>
        <v>0</v>
      </c>
      <c r="E19" s="7"/>
      <c r="F19" s="7"/>
      <c r="G19" s="6">
        <f t="shared" si="1"/>
        <v>0</v>
      </c>
      <c r="H19" s="7"/>
      <c r="I19" s="7"/>
      <c r="J19" s="6">
        <f t="shared" si="2"/>
        <v>0</v>
      </c>
      <c r="K19" s="7"/>
      <c r="L19" s="7"/>
      <c r="M19" s="6">
        <f t="shared" si="3"/>
        <v>0</v>
      </c>
      <c r="N19" s="7"/>
      <c r="O19" s="7"/>
      <c r="P19" s="6">
        <f t="shared" si="4"/>
        <v>0</v>
      </c>
      <c r="Q19" s="7"/>
      <c r="R19" s="6">
        <f t="shared" si="5"/>
        <v>0</v>
      </c>
      <c r="T19" s="10">
        <v>12</v>
      </c>
      <c r="U19" s="17">
        <f t="shared" si="6"/>
        <v>0</v>
      </c>
      <c r="V19" s="17">
        <f t="shared" si="7"/>
        <v>0</v>
      </c>
      <c r="W19" s="17">
        <f t="shared" si="8"/>
        <v>0</v>
      </c>
      <c r="X19" s="17">
        <f t="shared" si="9"/>
        <v>0</v>
      </c>
      <c r="Y19" s="17">
        <f t="shared" si="10"/>
        <v>0</v>
      </c>
      <c r="Z19" s="6">
        <f t="shared" si="11"/>
        <v>0</v>
      </c>
    </row>
    <row r="20" spans="2:26" ht="19.5" customHeight="1" x14ac:dyDescent="0.15">
      <c r="B20" s="10" t="s">
        <v>0</v>
      </c>
      <c r="C20" s="8">
        <f>SUM(C8:C19)</f>
        <v>0</v>
      </c>
      <c r="D20" s="3">
        <f>SUM(D8:D19)</f>
        <v>0</v>
      </c>
      <c r="E20" s="8">
        <f t="shared" ref="E20:H20" si="12">SUM(E8:E19)</f>
        <v>0</v>
      </c>
      <c r="F20" s="8">
        <f t="shared" si="12"/>
        <v>0</v>
      </c>
      <c r="G20" s="8">
        <f t="shared" si="12"/>
        <v>0</v>
      </c>
      <c r="H20" s="8">
        <f t="shared" si="12"/>
        <v>0</v>
      </c>
      <c r="I20" s="8">
        <f>SUM(I8:I19)</f>
        <v>0</v>
      </c>
      <c r="J20" s="3">
        <f>SUM(J8:J19)</f>
        <v>0</v>
      </c>
      <c r="K20" s="8">
        <f t="shared" ref="K20" si="13">SUM(K8:K19)</f>
        <v>0</v>
      </c>
      <c r="L20" s="8">
        <f>SUM(L8:L19)</f>
        <v>0</v>
      </c>
      <c r="M20" s="3">
        <f>SUM(M8:M19)</f>
        <v>0</v>
      </c>
      <c r="N20" s="8">
        <f t="shared" ref="N20" si="14">SUM(N8:N19)</f>
        <v>0</v>
      </c>
      <c r="O20" s="8">
        <f>SUM(O8:O19)</f>
        <v>0</v>
      </c>
      <c r="P20" s="3">
        <f>SUM(P8:P19)</f>
        <v>0</v>
      </c>
      <c r="Q20" s="8">
        <f t="shared" ref="Q20" si="15">SUM(Q8:Q19)</f>
        <v>0</v>
      </c>
      <c r="R20" s="3">
        <f>SUM(R8:R19)</f>
        <v>0</v>
      </c>
      <c r="T20" s="10" t="s">
        <v>0</v>
      </c>
      <c r="U20" s="16">
        <f>SUM(U8:U19)</f>
        <v>0</v>
      </c>
      <c r="V20" s="16">
        <f t="shared" ref="V20" si="16">SUM(V8:V19)</f>
        <v>0</v>
      </c>
      <c r="W20" s="16">
        <f>SUM(W8:W19)</f>
        <v>0</v>
      </c>
      <c r="X20" s="16">
        <f>SUM(X8:X19)</f>
        <v>0</v>
      </c>
      <c r="Y20" s="16">
        <f>SUM(Y8:Y19)</f>
        <v>0</v>
      </c>
      <c r="Z20" s="3">
        <f>SUM(Z8:Z19)</f>
        <v>0</v>
      </c>
    </row>
    <row r="22" spans="2:26" ht="19.5" customHeight="1" x14ac:dyDescent="0.15">
      <c r="K22" s="18" t="s">
        <v>21</v>
      </c>
      <c r="L22" s="13"/>
      <c r="M22" s="13"/>
    </row>
    <row r="23" spans="2:26" ht="19.5" customHeight="1" x14ac:dyDescent="0.15">
      <c r="K23" s="14"/>
      <c r="L23" s="42" t="s">
        <v>8</v>
      </c>
      <c r="M23" s="42"/>
      <c r="N23" s="42"/>
    </row>
    <row r="24" spans="2:26" ht="19.5" customHeight="1" x14ac:dyDescent="0.15">
      <c r="K24" s="14" t="s">
        <v>16</v>
      </c>
      <c r="L24" s="14" t="s">
        <v>22</v>
      </c>
      <c r="M24" s="14" t="s">
        <v>23</v>
      </c>
      <c r="N24" s="14" t="s">
        <v>24</v>
      </c>
    </row>
    <row r="25" spans="2:26" ht="19.5" customHeight="1" x14ac:dyDescent="0.15">
      <c r="K25" s="14" t="s">
        <v>15</v>
      </c>
      <c r="L25" s="20">
        <v>1791</v>
      </c>
      <c r="M25" s="24">
        <f>D20</f>
        <v>0</v>
      </c>
      <c r="N25" s="24">
        <f>M25-L25</f>
        <v>-1791</v>
      </c>
    </row>
    <row r="26" spans="2:26" ht="19.5" customHeight="1" x14ac:dyDescent="0.15">
      <c r="K26" s="14" t="s">
        <v>17</v>
      </c>
      <c r="L26" s="20">
        <v>208</v>
      </c>
      <c r="M26" s="20">
        <f>IF(I2=1,G20,0)</f>
        <v>0</v>
      </c>
      <c r="N26" s="20">
        <f>IF(I2=1,M26-L26,"―")</f>
        <v>-208</v>
      </c>
    </row>
    <row r="27" spans="2:26" ht="19.5" customHeight="1" x14ac:dyDescent="0.15">
      <c r="K27" s="14" t="s">
        <v>18</v>
      </c>
      <c r="L27" s="20">
        <v>354</v>
      </c>
      <c r="M27" s="20">
        <f>IF(I2=2,G20,0)</f>
        <v>0</v>
      </c>
      <c r="N27" s="20" t="str">
        <f>IF(I2=2,M27-L27,"―")</f>
        <v>―</v>
      </c>
    </row>
    <row r="28" spans="2:26" ht="19.5" customHeight="1" x14ac:dyDescent="0.15">
      <c r="K28" s="14" t="s">
        <v>19</v>
      </c>
      <c r="L28" s="20">
        <v>76</v>
      </c>
      <c r="M28" s="20">
        <f>J20</f>
        <v>0</v>
      </c>
      <c r="N28" s="20">
        <f t="shared" ref="N28:N30" si="17">M28-L28</f>
        <v>-76</v>
      </c>
    </row>
    <row r="29" spans="2:26" ht="19.5" customHeight="1" x14ac:dyDescent="0.15">
      <c r="K29" s="14" t="s">
        <v>20</v>
      </c>
      <c r="L29" s="20">
        <v>342</v>
      </c>
      <c r="M29" s="23">
        <f>M20</f>
        <v>0</v>
      </c>
      <c r="N29" s="23">
        <f t="shared" si="17"/>
        <v>-342</v>
      </c>
    </row>
    <row r="30" spans="2:26" ht="19.5" customHeight="1" x14ac:dyDescent="0.15">
      <c r="K30" s="19" t="s">
        <v>12</v>
      </c>
      <c r="L30" s="20">
        <v>995</v>
      </c>
      <c r="M30" s="23">
        <f>P20</f>
        <v>0</v>
      </c>
      <c r="N30" s="23">
        <f t="shared" si="17"/>
        <v>-995</v>
      </c>
    </row>
    <row r="31" spans="2:26" ht="19.5" customHeight="1" x14ac:dyDescent="0.15">
      <c r="J31" s="22"/>
      <c r="K31" s="41" t="s">
        <v>29</v>
      </c>
      <c r="L31" s="41"/>
      <c r="M31" s="41"/>
      <c r="N31" s="23">
        <f>SUM(N25:N30)</f>
        <v>-3412</v>
      </c>
    </row>
    <row r="32" spans="2:26" ht="19.5" customHeight="1" x14ac:dyDescent="0.15">
      <c r="K32" s="21" t="s">
        <v>31</v>
      </c>
    </row>
    <row r="33" spans="11:11" x14ac:dyDescent="0.15">
      <c r="K33" s="21" t="s">
        <v>28</v>
      </c>
    </row>
  </sheetData>
  <mergeCells count="21">
    <mergeCell ref="K31:M31"/>
    <mergeCell ref="L23:N23"/>
    <mergeCell ref="C5:E5"/>
    <mergeCell ref="F5:H5"/>
    <mergeCell ref="I5:K5"/>
    <mergeCell ref="L5:N5"/>
    <mergeCell ref="B6:B7"/>
    <mergeCell ref="C6:C7"/>
    <mergeCell ref="E6:E7"/>
    <mergeCell ref="F6:F7"/>
    <mergeCell ref="H6:H7"/>
    <mergeCell ref="H3:J3"/>
    <mergeCell ref="D3:F3"/>
    <mergeCell ref="T5:Z6"/>
    <mergeCell ref="O6:O7"/>
    <mergeCell ref="Q6:Q7"/>
    <mergeCell ref="I6:I7"/>
    <mergeCell ref="K6:K7"/>
    <mergeCell ref="L6:L7"/>
    <mergeCell ref="N6:N7"/>
    <mergeCell ref="O5:Q5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'選択リスト(編集・記入不要シート)'!$B$3:$B$5</xm:f>
          </x14:formula1>
          <xm:sqref>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I20" sqref="I20"/>
    </sheetView>
  </sheetViews>
  <sheetFormatPr defaultRowHeight="13.5" x14ac:dyDescent="0.15"/>
  <cols>
    <col min="2" max="2" width="12" customWidth="1"/>
  </cols>
  <sheetData>
    <row r="2" spans="2:2" x14ac:dyDescent="0.15">
      <c r="B2" s="1" t="s">
        <v>9</v>
      </c>
    </row>
    <row r="3" spans="2:2" x14ac:dyDescent="0.15">
      <c r="B3" s="1">
        <v>1</v>
      </c>
    </row>
    <row r="4" spans="2:2" x14ac:dyDescent="0.15">
      <c r="B4" s="1">
        <v>2</v>
      </c>
    </row>
    <row r="5" spans="2:2" x14ac:dyDescent="0.15">
      <c r="B5" s="1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R3環境家計簿</vt:lpstr>
      <vt:lpstr>選択リスト(編集・記入不要シート)</vt:lpstr>
      <vt:lpstr>'R3環境家計簿'!Print_Area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2022-02-14T08:14:00Z</cp:lastPrinted>
  <dcterms:created xsi:type="dcterms:W3CDTF">2010-06-09T09:36:46Z</dcterms:created>
  <dcterms:modified xsi:type="dcterms:W3CDTF">2023-07-03T10:26:30Z</dcterms:modified>
</cp:coreProperties>
</file>