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人口動態統計）\01　データ作成\02 掲載資料\"/>
    </mc:Choice>
  </mc:AlternateContent>
  <xr:revisionPtr revIDLastSave="0" documentId="13_ncr:1_{1F05938F-3CF6-43F7-B83E-7EE9FA8ADBB3}" xr6:coauthVersionLast="47" xr6:coauthVersionMax="47" xr10:uidLastSave="{00000000-0000-0000-0000-000000000000}"/>
  <bookViews>
    <workbookView xWindow="-30816" yWindow="936" windowWidth="15552" windowHeight="16656" xr2:uid="{00000000-000D-0000-FFFF-FFFF00000000}"/>
  </bookViews>
  <sheets>
    <sheet name="Sheet1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L147" i="1" l="1"/>
  <c r="C149" i="1"/>
  <c r="C148" i="1"/>
  <c r="K147" i="1"/>
  <c r="J147" i="1"/>
  <c r="I147" i="1"/>
  <c r="H147" i="1"/>
  <c r="G147" i="1"/>
  <c r="F147" i="1"/>
  <c r="E147" i="1"/>
  <c r="D147" i="1"/>
  <c r="C145" i="1"/>
  <c r="C144" i="1"/>
  <c r="L143" i="1"/>
  <c r="K143" i="1"/>
  <c r="J143" i="1"/>
  <c r="I143" i="1"/>
  <c r="H143" i="1"/>
  <c r="G143" i="1"/>
  <c r="F143" i="1"/>
  <c r="E143" i="1"/>
  <c r="D143" i="1"/>
  <c r="L139" i="1"/>
  <c r="C141" i="1"/>
  <c r="C140" i="1"/>
  <c r="M139" i="1"/>
  <c r="K139" i="1"/>
  <c r="J139" i="1"/>
  <c r="I139" i="1"/>
  <c r="H139" i="1"/>
  <c r="G139" i="1"/>
  <c r="F139" i="1"/>
  <c r="E139" i="1"/>
  <c r="D139" i="1"/>
  <c r="C147" i="1" l="1"/>
  <c r="C143" i="1"/>
  <c r="C139" i="1"/>
  <c r="C137" i="1"/>
  <c r="C136" i="1"/>
  <c r="M135" i="1"/>
  <c r="L135" i="1"/>
  <c r="K135" i="1"/>
  <c r="J135" i="1"/>
  <c r="I135" i="1"/>
  <c r="H135" i="1"/>
  <c r="G135" i="1"/>
  <c r="F135" i="1"/>
  <c r="E135" i="1"/>
  <c r="D135" i="1"/>
  <c r="C135" i="1" l="1"/>
  <c r="M127" i="1"/>
  <c r="L127" i="1"/>
  <c r="K127" i="1"/>
  <c r="J127" i="1"/>
  <c r="I127" i="1"/>
  <c r="H127" i="1"/>
  <c r="G127" i="1"/>
  <c r="F127" i="1"/>
  <c r="E127" i="1"/>
  <c r="D127" i="1"/>
  <c r="C127" i="1"/>
  <c r="M123" i="1" l="1"/>
  <c r="L131" i="1" l="1"/>
  <c r="L123" i="1" l="1"/>
  <c r="K123" i="1"/>
  <c r="J123" i="1"/>
  <c r="I123" i="1"/>
  <c r="H123" i="1"/>
  <c r="G123" i="1"/>
  <c r="F123" i="1"/>
  <c r="E123" i="1"/>
  <c r="D123" i="1"/>
  <c r="C123" i="1"/>
  <c r="M131" i="1" l="1"/>
  <c r="K131" i="1" l="1"/>
  <c r="J131" i="1"/>
  <c r="I131" i="1"/>
  <c r="H131" i="1"/>
  <c r="G131" i="1"/>
  <c r="F131" i="1"/>
  <c r="E131" i="1"/>
  <c r="D131" i="1"/>
  <c r="C131" i="1"/>
  <c r="C109" i="1"/>
  <c r="C108" i="1"/>
  <c r="C107" i="1" s="1"/>
  <c r="K107" i="1"/>
  <c r="J107" i="1"/>
  <c r="I107" i="1"/>
  <c r="H107" i="1"/>
  <c r="G107" i="1"/>
  <c r="F107" i="1"/>
  <c r="E107" i="1"/>
  <c r="D107" i="1"/>
  <c r="C105" i="1"/>
  <c r="C104" i="1"/>
  <c r="K103" i="1"/>
  <c r="J103" i="1"/>
  <c r="I103" i="1"/>
  <c r="H103" i="1"/>
  <c r="G103" i="1"/>
  <c r="F103" i="1"/>
  <c r="E103" i="1"/>
  <c r="D103" i="1"/>
  <c r="C101" i="1"/>
  <c r="C100" i="1"/>
  <c r="K99" i="1"/>
  <c r="J99" i="1"/>
  <c r="I99" i="1"/>
  <c r="H99" i="1"/>
  <c r="G99" i="1"/>
  <c r="F99" i="1"/>
  <c r="E99" i="1"/>
  <c r="D99" i="1"/>
  <c r="C97" i="1"/>
  <c r="C96" i="1"/>
  <c r="L95" i="1"/>
  <c r="K95" i="1"/>
  <c r="J95" i="1"/>
  <c r="I95" i="1"/>
  <c r="H95" i="1"/>
  <c r="G95" i="1"/>
  <c r="F95" i="1"/>
  <c r="E95" i="1"/>
  <c r="D95" i="1"/>
  <c r="C93" i="1"/>
  <c r="C92" i="1"/>
  <c r="C91" i="1" s="1"/>
  <c r="L91" i="1"/>
  <c r="K91" i="1"/>
  <c r="J91" i="1"/>
  <c r="I91" i="1"/>
  <c r="H91" i="1"/>
  <c r="G91" i="1"/>
  <c r="F91" i="1"/>
  <c r="E91" i="1"/>
  <c r="D91" i="1"/>
  <c r="C89" i="1"/>
  <c r="C88" i="1"/>
  <c r="C87" i="1" s="1"/>
  <c r="K87" i="1"/>
  <c r="J87" i="1"/>
  <c r="I87" i="1"/>
  <c r="H87" i="1"/>
  <c r="G87" i="1"/>
  <c r="F87" i="1"/>
  <c r="E87" i="1"/>
  <c r="D87" i="1"/>
  <c r="C95" i="1" l="1"/>
  <c r="C103" i="1"/>
  <c r="C99" i="1"/>
</calcChain>
</file>

<file path=xl/sharedStrings.xml><?xml version="1.0" encoding="utf-8"?>
<sst xmlns="http://schemas.openxmlformats.org/spreadsheetml/2006/main" count="173" uniqueCount="21">
  <si>
    <t>第１３表　出生数，性・出生体重（平均体重）・年次別</t>
  </si>
  <si>
    <t>－山梨県－</t>
  </si>
  <si>
    <t>総　　数</t>
  </si>
  <si>
    <t>1kg未満</t>
  </si>
  <si>
    <t>1.0～1.4</t>
  </si>
  <si>
    <t>1.5～1.9</t>
  </si>
  <si>
    <t>2.0～2.4</t>
  </si>
  <si>
    <t>2.5～2.9</t>
  </si>
  <si>
    <t>3.0～3.4</t>
  </si>
  <si>
    <t>3.5～3.9</t>
  </si>
  <si>
    <t>4.0～</t>
  </si>
  <si>
    <t>不　詳</t>
  </si>
  <si>
    <t>平均体重(kg)</t>
  </si>
  <si>
    <t>昭和63年</t>
  </si>
  <si>
    <t>総　数</t>
  </si>
  <si>
    <t>-</t>
  </si>
  <si>
    <t>男</t>
  </si>
  <si>
    <t>女</t>
  </si>
  <si>
    <t>平成元年</t>
  </si>
  <si>
    <t>　　　　資料：人口動態統計</t>
  </si>
  <si>
    <t>令和元年</t>
    <rPh sb="0" eb="2">
      <t>レイワ</t>
    </rPh>
    <rPh sb="2" eb="4">
      <t>ガンネン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</si>
</sst>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#,##0.00_ "/>
    <numFmt numFmtId="177" formatCode="#,##0_ "/>
    <numFmt numFmtId="178" formatCode="#,##0_);[Red]\(#,##0\)"/>
    <numFmt numFmtId="179" formatCode="#,##0.00_);[Red]\(#,##0.00\)"/>
  </numFmts>
  <fonts count="5" x14ac:knownFonts="1"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40" fontId="3" fillId="0" borderId="0" applyBorder="0" applyProtection="0">
      <alignment vertical="center"/>
    </xf>
  </cellStyleXfs>
  <cellXfs count="32">
    <xf numFmtId="0" fontId="0" fillId="0" borderId="0" xfId="0">
      <alignment vertical="center"/>
    </xf>
    <xf numFmtId="178" fontId="2" fillId="0" borderId="0" xfId="0" applyNumberFormat="1" applyFont="1" applyAlignment="1">
      <alignment horizontal="center"/>
    </xf>
    <xf numFmtId="178" fontId="2" fillId="0" borderId="0" xfId="1" applyNumberFormat="1" applyFont="1" applyBorder="1" applyAlignment="1" applyProtection="1">
      <alignment horizontal="center"/>
    </xf>
    <xf numFmtId="179" fontId="2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/>
    </xf>
    <xf numFmtId="38" fontId="2" fillId="0" borderId="0" xfId="1" applyNumberFormat="1" applyFont="1" applyBorder="1" applyAlignment="1" applyProtection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38" fontId="2" fillId="0" borderId="2" xfId="1" applyNumberFormat="1" applyFont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38" fontId="2" fillId="0" borderId="4" xfId="1" applyNumberFormat="1" applyFont="1" applyBorder="1" applyAlignment="1" applyProtection="1">
      <alignment horizontal="center"/>
    </xf>
    <xf numFmtId="176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77" fontId="2" fillId="0" borderId="4" xfId="1" applyNumberFormat="1" applyFont="1" applyBorder="1" applyAlignment="1" applyProtection="1">
      <alignment horizontal="center"/>
    </xf>
    <xf numFmtId="177" fontId="2" fillId="0" borderId="0" xfId="0" applyNumberFormat="1" applyFont="1" applyAlignment="1">
      <alignment horizontal="center"/>
    </xf>
    <xf numFmtId="177" fontId="2" fillId="0" borderId="0" xfId="1" applyNumberFormat="1" applyFont="1" applyBorder="1" applyAlignment="1" applyProtection="1">
      <alignment horizontal="center"/>
    </xf>
    <xf numFmtId="178" fontId="2" fillId="0" borderId="4" xfId="1" applyNumberFormat="1" applyFont="1" applyBorder="1" applyAlignment="1" applyProtection="1">
      <alignment horizontal="center"/>
    </xf>
    <xf numFmtId="179" fontId="2" fillId="0" borderId="0" xfId="1" applyNumberFormat="1" applyFont="1" applyBorder="1" applyAlignment="1" applyProtection="1">
      <alignment horizontal="center"/>
    </xf>
    <xf numFmtId="43" fontId="2" fillId="0" borderId="0" xfId="1" applyNumberFormat="1" applyFont="1" applyBorder="1" applyAlignment="1" applyProtection="1">
      <alignment horizontal="center"/>
    </xf>
    <xf numFmtId="178" fontId="2" fillId="0" borderId="6" xfId="0" applyNumberFormat="1" applyFont="1" applyBorder="1" applyAlignment="1">
      <alignment horizontal="right"/>
    </xf>
    <xf numFmtId="178" fontId="2" fillId="0" borderId="6" xfId="0" applyNumberFormat="1" applyFont="1" applyBorder="1" applyAlignment="1">
      <alignment horizontal="center"/>
    </xf>
    <xf numFmtId="178" fontId="2" fillId="0" borderId="7" xfId="1" applyNumberFormat="1" applyFont="1" applyBorder="1" applyAlignment="1" applyProtection="1">
      <alignment horizontal="center"/>
    </xf>
    <xf numFmtId="178" fontId="2" fillId="0" borderId="6" xfId="1" applyNumberFormat="1" applyFont="1" applyBorder="1" applyAlignment="1" applyProtection="1">
      <alignment horizontal="center"/>
    </xf>
    <xf numFmtId="179" fontId="2" fillId="0" borderId="6" xfId="0" applyNumberFormat="1" applyFont="1" applyBorder="1" applyAlignment="1">
      <alignment horizontal="center"/>
    </xf>
    <xf numFmtId="38" fontId="0" fillId="0" borderId="0" xfId="1" applyNumberFormat="1" applyFont="1" applyBorder="1" applyAlignment="1" applyProtection="1">
      <alignment horizont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1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60" sqref="A60"/>
      <selection pane="bottomRight" activeCell="M36" sqref="M36"/>
    </sheetView>
  </sheetViews>
  <sheetFormatPr defaultColWidth="8.88671875" defaultRowHeight="13.2" x14ac:dyDescent="0.2"/>
  <cols>
    <col min="1" max="1" width="8.33203125" style="31" customWidth="1"/>
    <col min="2" max="2" width="7.6640625" style="30" customWidth="1"/>
    <col min="3" max="3" width="7.77734375" style="27" customWidth="1"/>
    <col min="4" max="6" width="7.77734375" style="30" customWidth="1"/>
    <col min="7" max="7" width="8" style="30" customWidth="1"/>
    <col min="8" max="10" width="7.77734375" style="27" customWidth="1"/>
    <col min="11" max="12" width="7.77734375" style="30" customWidth="1"/>
    <col min="13" max="13" width="9.6640625" style="30" customWidth="1"/>
  </cols>
  <sheetData>
    <row r="1" spans="1:13" ht="22.5" customHeight="1" x14ac:dyDescent="0.2">
      <c r="A1" s="5" t="s">
        <v>0</v>
      </c>
      <c r="B1" s="6"/>
      <c r="C1" s="7"/>
      <c r="D1" s="6"/>
      <c r="E1" s="6"/>
      <c r="F1" s="6"/>
      <c r="G1" s="6"/>
      <c r="H1" s="7"/>
      <c r="I1" s="7"/>
      <c r="J1" s="7"/>
      <c r="K1" s="6"/>
      <c r="L1" s="6"/>
      <c r="M1" s="8" t="s">
        <v>1</v>
      </c>
    </row>
    <row r="2" spans="1:13" s="28" customFormat="1" ht="19.5" customHeight="1" x14ac:dyDescent="0.2">
      <c r="A2" s="9"/>
      <c r="B2" s="9"/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0" t="s">
        <v>7</v>
      </c>
      <c r="I2" s="10" t="s">
        <v>8</v>
      </c>
      <c r="J2" s="10" t="s">
        <v>9</v>
      </c>
      <c r="K2" s="11" t="s">
        <v>10</v>
      </c>
      <c r="L2" s="11" t="s">
        <v>11</v>
      </c>
      <c r="M2" s="12" t="s">
        <v>12</v>
      </c>
    </row>
    <row r="3" spans="1:13" x14ac:dyDescent="0.2">
      <c r="A3" s="8" t="s">
        <v>13</v>
      </c>
      <c r="B3" s="6" t="s">
        <v>14</v>
      </c>
      <c r="C3" s="13">
        <v>9068</v>
      </c>
      <c r="D3" s="6">
        <v>11</v>
      </c>
      <c r="E3" s="6">
        <v>26</v>
      </c>
      <c r="F3" s="6">
        <v>64</v>
      </c>
      <c r="G3" s="6">
        <v>423</v>
      </c>
      <c r="H3" s="7">
        <v>2693</v>
      </c>
      <c r="I3" s="7">
        <v>4191</v>
      </c>
      <c r="J3" s="7">
        <v>1468</v>
      </c>
      <c r="K3" s="6">
        <v>192</v>
      </c>
      <c r="L3" s="6" t="s">
        <v>15</v>
      </c>
      <c r="M3" s="14">
        <v>3.14</v>
      </c>
    </row>
    <row r="4" spans="1:13" x14ac:dyDescent="0.2">
      <c r="A4" s="8"/>
      <c r="B4" s="6" t="s">
        <v>16</v>
      </c>
      <c r="C4" s="13">
        <v>4674</v>
      </c>
      <c r="D4" s="6">
        <v>1</v>
      </c>
      <c r="E4" s="6">
        <v>11</v>
      </c>
      <c r="F4" s="6">
        <v>32</v>
      </c>
      <c r="G4" s="6">
        <v>201</v>
      </c>
      <c r="H4" s="7">
        <v>1212</v>
      </c>
      <c r="I4" s="7">
        <v>2235</v>
      </c>
      <c r="J4" s="7">
        <v>859</v>
      </c>
      <c r="K4" s="6">
        <v>123</v>
      </c>
      <c r="L4" s="6" t="s">
        <v>15</v>
      </c>
      <c r="M4" s="14">
        <v>3.18</v>
      </c>
    </row>
    <row r="5" spans="1:13" x14ac:dyDescent="0.2">
      <c r="A5" s="8"/>
      <c r="B5" s="6" t="s">
        <v>17</v>
      </c>
      <c r="C5" s="13">
        <v>4394</v>
      </c>
      <c r="D5" s="6">
        <v>10</v>
      </c>
      <c r="E5" s="6">
        <v>15</v>
      </c>
      <c r="F5" s="6">
        <v>32</v>
      </c>
      <c r="G5" s="6">
        <v>222</v>
      </c>
      <c r="H5" s="7">
        <v>1481</v>
      </c>
      <c r="I5" s="7">
        <v>1956</v>
      </c>
      <c r="J5" s="7">
        <v>609</v>
      </c>
      <c r="K5" s="6">
        <v>69</v>
      </c>
      <c r="L5" s="6" t="s">
        <v>15</v>
      </c>
      <c r="M5" s="14">
        <v>3.09</v>
      </c>
    </row>
    <row r="6" spans="1:13" x14ac:dyDescent="0.2">
      <c r="A6" s="8"/>
      <c r="B6" s="6"/>
      <c r="C6" s="13"/>
      <c r="D6" s="6"/>
      <c r="E6" s="6"/>
      <c r="F6" s="6"/>
      <c r="G6" s="6"/>
      <c r="H6" s="7"/>
      <c r="I6" s="7"/>
      <c r="J6" s="7"/>
      <c r="K6" s="6"/>
      <c r="L6" s="6"/>
      <c r="M6" s="14"/>
    </row>
    <row r="7" spans="1:13" x14ac:dyDescent="0.2">
      <c r="A7" s="8" t="s">
        <v>18</v>
      </c>
      <c r="B7" s="6" t="s">
        <v>14</v>
      </c>
      <c r="C7" s="13">
        <v>8801</v>
      </c>
      <c r="D7" s="6">
        <v>16</v>
      </c>
      <c r="E7" s="6">
        <v>18</v>
      </c>
      <c r="F7" s="6">
        <v>64</v>
      </c>
      <c r="G7" s="6">
        <v>434</v>
      </c>
      <c r="H7" s="7">
        <v>2642</v>
      </c>
      <c r="I7" s="7">
        <v>4040</v>
      </c>
      <c r="J7" s="7">
        <v>1405</v>
      </c>
      <c r="K7" s="6">
        <v>180</v>
      </c>
      <c r="L7" s="6">
        <v>2</v>
      </c>
      <c r="M7" s="14">
        <v>3.13</v>
      </c>
    </row>
    <row r="8" spans="1:13" x14ac:dyDescent="0.2">
      <c r="A8" s="8"/>
      <c r="B8" s="6" t="s">
        <v>16</v>
      </c>
      <c r="C8" s="13">
        <v>4498</v>
      </c>
      <c r="D8" s="6">
        <v>5</v>
      </c>
      <c r="E8" s="6">
        <v>8</v>
      </c>
      <c r="F8" s="6">
        <v>30</v>
      </c>
      <c r="G8" s="6">
        <v>210</v>
      </c>
      <c r="H8" s="7">
        <v>1200</v>
      </c>
      <c r="I8" s="7">
        <v>2111</v>
      </c>
      <c r="J8" s="7">
        <v>822</v>
      </c>
      <c r="K8" s="6">
        <v>111</v>
      </c>
      <c r="L8" s="6">
        <v>1</v>
      </c>
      <c r="M8" s="14">
        <v>3.17</v>
      </c>
    </row>
    <row r="9" spans="1:13" x14ac:dyDescent="0.2">
      <c r="A9" s="8"/>
      <c r="B9" s="6" t="s">
        <v>17</v>
      </c>
      <c r="C9" s="13">
        <v>4303</v>
      </c>
      <c r="D9" s="6">
        <v>11</v>
      </c>
      <c r="E9" s="6">
        <v>10</v>
      </c>
      <c r="F9" s="6">
        <v>34</v>
      </c>
      <c r="G9" s="6">
        <v>224</v>
      </c>
      <c r="H9" s="7">
        <v>1442</v>
      </c>
      <c r="I9" s="7">
        <v>1929</v>
      </c>
      <c r="J9" s="7">
        <v>583</v>
      </c>
      <c r="K9" s="6">
        <v>69</v>
      </c>
      <c r="L9" s="6">
        <v>1</v>
      </c>
      <c r="M9" s="14">
        <v>3.08</v>
      </c>
    </row>
    <row r="10" spans="1:13" x14ac:dyDescent="0.2">
      <c r="A10" s="8"/>
      <c r="B10" s="6"/>
      <c r="C10" s="13"/>
      <c r="D10" s="6"/>
      <c r="E10" s="6"/>
      <c r="F10" s="6"/>
      <c r="G10" s="6"/>
      <c r="H10" s="7"/>
      <c r="I10" s="7"/>
      <c r="J10" s="7"/>
      <c r="K10" s="6"/>
      <c r="L10" s="6"/>
      <c r="M10" s="14"/>
    </row>
    <row r="11" spans="1:13" x14ac:dyDescent="0.2">
      <c r="A11" s="8">
        <v>2</v>
      </c>
      <c r="B11" s="6" t="s">
        <v>14</v>
      </c>
      <c r="C11" s="13">
        <v>8582</v>
      </c>
      <c r="D11" s="6">
        <v>13</v>
      </c>
      <c r="E11" s="6">
        <v>34</v>
      </c>
      <c r="F11" s="6">
        <v>89</v>
      </c>
      <c r="G11" s="6">
        <v>422</v>
      </c>
      <c r="H11" s="7">
        <v>2743</v>
      </c>
      <c r="I11" s="7">
        <v>3834</v>
      </c>
      <c r="J11" s="7">
        <v>1314</v>
      </c>
      <c r="K11" s="6">
        <v>132</v>
      </c>
      <c r="L11" s="6">
        <v>1</v>
      </c>
      <c r="M11" s="14">
        <v>3.11</v>
      </c>
    </row>
    <row r="12" spans="1:13" x14ac:dyDescent="0.2">
      <c r="A12" s="8"/>
      <c r="B12" s="6" t="s">
        <v>16</v>
      </c>
      <c r="C12" s="13">
        <v>4408</v>
      </c>
      <c r="D12" s="6">
        <v>5</v>
      </c>
      <c r="E12" s="6">
        <v>19</v>
      </c>
      <c r="F12" s="6">
        <v>40</v>
      </c>
      <c r="G12" s="6">
        <v>201</v>
      </c>
      <c r="H12" s="7">
        <v>1262</v>
      </c>
      <c r="I12" s="7">
        <v>2020</v>
      </c>
      <c r="J12" s="7">
        <v>773</v>
      </c>
      <c r="K12" s="6">
        <v>87</v>
      </c>
      <c r="L12" s="6">
        <v>1</v>
      </c>
      <c r="M12" s="14">
        <v>3.14</v>
      </c>
    </row>
    <row r="13" spans="1:13" x14ac:dyDescent="0.2">
      <c r="A13" s="8"/>
      <c r="B13" s="6" t="s">
        <v>17</v>
      </c>
      <c r="C13" s="13">
        <v>4174</v>
      </c>
      <c r="D13" s="6">
        <v>8</v>
      </c>
      <c r="E13" s="6">
        <v>15</v>
      </c>
      <c r="F13" s="6">
        <v>49</v>
      </c>
      <c r="G13" s="6">
        <v>221</v>
      </c>
      <c r="H13" s="7">
        <v>1481</v>
      </c>
      <c r="I13" s="7">
        <v>1814</v>
      </c>
      <c r="J13" s="7">
        <v>541</v>
      </c>
      <c r="K13" s="6">
        <v>45</v>
      </c>
      <c r="L13" s="6" t="s">
        <v>15</v>
      </c>
      <c r="M13" s="14">
        <v>3.07</v>
      </c>
    </row>
    <row r="14" spans="1:13" x14ac:dyDescent="0.2">
      <c r="A14" s="8"/>
      <c r="B14" s="6"/>
      <c r="C14" s="13"/>
      <c r="D14" s="6"/>
      <c r="E14" s="6"/>
      <c r="F14" s="6"/>
      <c r="G14" s="6"/>
      <c r="H14" s="7"/>
      <c r="I14" s="7"/>
      <c r="J14" s="7"/>
      <c r="K14" s="6"/>
      <c r="L14" s="6"/>
      <c r="M14" s="14"/>
    </row>
    <row r="15" spans="1:13" x14ac:dyDescent="0.2">
      <c r="A15" s="8">
        <v>3</v>
      </c>
      <c r="B15" s="6" t="s">
        <v>14</v>
      </c>
      <c r="C15" s="13">
        <v>8957</v>
      </c>
      <c r="D15" s="6">
        <v>14</v>
      </c>
      <c r="E15" s="6">
        <v>29</v>
      </c>
      <c r="F15" s="6">
        <v>80</v>
      </c>
      <c r="G15" s="6">
        <v>496</v>
      </c>
      <c r="H15" s="7">
        <v>2912</v>
      </c>
      <c r="I15" s="7">
        <v>4051</v>
      </c>
      <c r="J15" s="7">
        <v>1234</v>
      </c>
      <c r="K15" s="6">
        <v>141</v>
      </c>
      <c r="L15" s="6" t="s">
        <v>15</v>
      </c>
      <c r="M15" s="14">
        <v>3.04</v>
      </c>
    </row>
    <row r="16" spans="1:13" x14ac:dyDescent="0.2">
      <c r="A16" s="8"/>
      <c r="B16" s="6" t="s">
        <v>16</v>
      </c>
      <c r="C16" s="13">
        <v>4606</v>
      </c>
      <c r="D16" s="6">
        <v>8</v>
      </c>
      <c r="E16" s="6">
        <v>16</v>
      </c>
      <c r="F16" s="6">
        <v>39</v>
      </c>
      <c r="G16" s="6">
        <v>223</v>
      </c>
      <c r="H16" s="7">
        <v>1334</v>
      </c>
      <c r="I16" s="7">
        <v>2130</v>
      </c>
      <c r="J16" s="7">
        <v>759</v>
      </c>
      <c r="K16" s="6">
        <v>97</v>
      </c>
      <c r="L16" s="6" t="s">
        <v>15</v>
      </c>
      <c r="M16" s="14">
        <v>3.09</v>
      </c>
    </row>
    <row r="17" spans="1:13" x14ac:dyDescent="0.2">
      <c r="A17" s="8"/>
      <c r="B17" s="6" t="s">
        <v>17</v>
      </c>
      <c r="C17" s="13">
        <v>4351</v>
      </c>
      <c r="D17" s="6">
        <v>6</v>
      </c>
      <c r="E17" s="6">
        <v>13</v>
      </c>
      <c r="F17" s="6">
        <v>41</v>
      </c>
      <c r="G17" s="6">
        <v>273</v>
      </c>
      <c r="H17" s="7">
        <v>1578</v>
      </c>
      <c r="I17" s="7">
        <v>1921</v>
      </c>
      <c r="J17" s="7">
        <v>475</v>
      </c>
      <c r="K17" s="6">
        <v>44</v>
      </c>
      <c r="L17" s="6" t="s">
        <v>15</v>
      </c>
      <c r="M17" s="14">
        <v>3</v>
      </c>
    </row>
    <row r="18" spans="1:13" x14ac:dyDescent="0.2">
      <c r="A18" s="8"/>
      <c r="B18" s="6"/>
      <c r="C18" s="13"/>
      <c r="D18" s="6"/>
      <c r="E18" s="6"/>
      <c r="F18" s="6"/>
      <c r="G18" s="6"/>
      <c r="H18" s="7"/>
      <c r="I18" s="7"/>
      <c r="J18" s="7"/>
      <c r="K18" s="6"/>
      <c r="L18" s="6"/>
      <c r="M18" s="14"/>
    </row>
    <row r="19" spans="1:13" x14ac:dyDescent="0.2">
      <c r="A19" s="8">
        <v>4</v>
      </c>
      <c r="B19" s="6" t="s">
        <v>14</v>
      </c>
      <c r="C19" s="13">
        <v>8891</v>
      </c>
      <c r="D19" s="6">
        <v>15</v>
      </c>
      <c r="E19" s="6">
        <v>26</v>
      </c>
      <c r="F19" s="6">
        <v>83</v>
      </c>
      <c r="G19" s="6">
        <v>529</v>
      </c>
      <c r="H19" s="7">
        <v>2969</v>
      </c>
      <c r="I19" s="7">
        <v>4007</v>
      </c>
      <c r="J19" s="7">
        <v>1141</v>
      </c>
      <c r="K19" s="6">
        <v>121</v>
      </c>
      <c r="L19" s="6" t="s">
        <v>15</v>
      </c>
      <c r="M19" s="14">
        <v>3.06</v>
      </c>
    </row>
    <row r="20" spans="1:13" x14ac:dyDescent="0.2">
      <c r="A20" s="8"/>
      <c r="B20" s="6" t="s">
        <v>16</v>
      </c>
      <c r="C20" s="13">
        <v>4614</v>
      </c>
      <c r="D20" s="6">
        <v>9</v>
      </c>
      <c r="E20" s="6">
        <v>14</v>
      </c>
      <c r="F20" s="6">
        <v>43</v>
      </c>
      <c r="G20" s="6">
        <v>235</v>
      </c>
      <c r="H20" s="7">
        <v>1416</v>
      </c>
      <c r="I20" s="7">
        <v>2121</v>
      </c>
      <c r="J20" s="7">
        <v>693</v>
      </c>
      <c r="K20" s="6">
        <v>83</v>
      </c>
      <c r="L20" s="6" t="s">
        <v>15</v>
      </c>
      <c r="M20" s="14">
        <v>3.09</v>
      </c>
    </row>
    <row r="21" spans="1:13" x14ac:dyDescent="0.2">
      <c r="A21" s="8"/>
      <c r="B21" s="6" t="s">
        <v>17</v>
      </c>
      <c r="C21" s="13">
        <v>4277</v>
      </c>
      <c r="D21" s="6">
        <v>6</v>
      </c>
      <c r="E21" s="6">
        <v>12</v>
      </c>
      <c r="F21" s="6">
        <v>40</v>
      </c>
      <c r="G21" s="6">
        <v>294</v>
      </c>
      <c r="H21" s="7">
        <v>1553</v>
      </c>
      <c r="I21" s="7">
        <v>1886</v>
      </c>
      <c r="J21" s="7">
        <v>448</v>
      </c>
      <c r="K21" s="6">
        <v>38</v>
      </c>
      <c r="L21" s="6" t="s">
        <v>15</v>
      </c>
      <c r="M21" s="14">
        <v>3.02</v>
      </c>
    </row>
    <row r="22" spans="1:13" x14ac:dyDescent="0.2">
      <c r="A22" s="8"/>
      <c r="B22" s="6"/>
      <c r="C22" s="13"/>
      <c r="D22" s="6"/>
      <c r="E22" s="6"/>
      <c r="F22" s="6"/>
      <c r="G22" s="6"/>
      <c r="H22" s="7"/>
      <c r="I22" s="7"/>
      <c r="J22" s="7"/>
      <c r="K22" s="6"/>
      <c r="L22" s="6"/>
      <c r="M22" s="14"/>
    </row>
    <row r="23" spans="1:13" x14ac:dyDescent="0.2">
      <c r="A23" s="8">
        <v>5</v>
      </c>
      <c r="B23" s="6" t="s">
        <v>14</v>
      </c>
      <c r="C23" s="13">
        <v>8811</v>
      </c>
      <c r="D23" s="6">
        <v>24</v>
      </c>
      <c r="E23" s="6">
        <v>29</v>
      </c>
      <c r="F23" s="6">
        <v>78</v>
      </c>
      <c r="G23" s="6">
        <v>503</v>
      </c>
      <c r="H23" s="7">
        <v>2983</v>
      </c>
      <c r="I23" s="7">
        <v>3902</v>
      </c>
      <c r="J23" s="7">
        <v>1160</v>
      </c>
      <c r="K23" s="6">
        <v>130</v>
      </c>
      <c r="L23" s="6">
        <v>2</v>
      </c>
      <c r="M23" s="14">
        <v>3.08</v>
      </c>
    </row>
    <row r="24" spans="1:13" x14ac:dyDescent="0.2">
      <c r="A24" s="8"/>
      <c r="B24" s="6" t="s">
        <v>16</v>
      </c>
      <c r="C24" s="13">
        <v>4517</v>
      </c>
      <c r="D24" s="6">
        <v>13</v>
      </c>
      <c r="E24" s="6">
        <v>13</v>
      </c>
      <c r="F24" s="6">
        <v>42</v>
      </c>
      <c r="G24" s="6">
        <v>203</v>
      </c>
      <c r="H24" s="7">
        <v>1349</v>
      </c>
      <c r="I24" s="7">
        <v>2121</v>
      </c>
      <c r="J24" s="7">
        <v>697</v>
      </c>
      <c r="K24" s="6">
        <v>78</v>
      </c>
      <c r="L24" s="6">
        <v>1</v>
      </c>
      <c r="M24" s="14">
        <v>3.12</v>
      </c>
    </row>
    <row r="25" spans="1:13" x14ac:dyDescent="0.2">
      <c r="A25" s="8"/>
      <c r="B25" s="6" t="s">
        <v>17</v>
      </c>
      <c r="C25" s="13">
        <v>4294</v>
      </c>
      <c r="D25" s="6">
        <v>11</v>
      </c>
      <c r="E25" s="6">
        <v>16</v>
      </c>
      <c r="F25" s="6">
        <v>36</v>
      </c>
      <c r="G25" s="6">
        <v>300</v>
      </c>
      <c r="H25" s="7">
        <v>1634</v>
      </c>
      <c r="I25" s="7">
        <v>1781</v>
      </c>
      <c r="J25" s="7">
        <v>463</v>
      </c>
      <c r="K25" s="6">
        <v>52</v>
      </c>
      <c r="L25" s="6">
        <v>1</v>
      </c>
      <c r="M25" s="14">
        <v>3.03</v>
      </c>
    </row>
    <row r="26" spans="1:13" x14ac:dyDescent="0.2">
      <c r="A26" s="8"/>
      <c r="B26" s="6"/>
      <c r="C26" s="13"/>
      <c r="D26" s="6"/>
      <c r="E26" s="6"/>
      <c r="F26" s="6"/>
      <c r="G26" s="6"/>
      <c r="H26" s="7"/>
      <c r="I26" s="7"/>
      <c r="J26" s="7"/>
      <c r="K26" s="6"/>
      <c r="L26" s="6"/>
      <c r="M26" s="14"/>
    </row>
    <row r="27" spans="1:13" x14ac:dyDescent="0.2">
      <c r="A27" s="8">
        <v>6</v>
      </c>
      <c r="B27" s="6" t="s">
        <v>14</v>
      </c>
      <c r="C27" s="13">
        <v>9292</v>
      </c>
      <c r="D27" s="6">
        <v>22</v>
      </c>
      <c r="E27" s="6">
        <v>46</v>
      </c>
      <c r="F27" s="6">
        <v>96</v>
      </c>
      <c r="G27" s="6">
        <v>527</v>
      </c>
      <c r="H27" s="7">
        <v>3270</v>
      </c>
      <c r="I27" s="7">
        <v>4116</v>
      </c>
      <c r="J27" s="7">
        <v>1123</v>
      </c>
      <c r="K27" s="6">
        <v>92</v>
      </c>
      <c r="L27" s="6" t="s">
        <v>15</v>
      </c>
      <c r="M27" s="14">
        <v>3.05</v>
      </c>
    </row>
    <row r="28" spans="1:13" x14ac:dyDescent="0.2">
      <c r="A28" s="8"/>
      <c r="B28" s="6" t="s">
        <v>16</v>
      </c>
      <c r="C28" s="13">
        <v>4692</v>
      </c>
      <c r="D28" s="6">
        <v>13</v>
      </c>
      <c r="E28" s="6">
        <v>22</v>
      </c>
      <c r="F28" s="6">
        <v>47</v>
      </c>
      <c r="G28" s="6">
        <v>228</v>
      </c>
      <c r="H28" s="7">
        <v>1500</v>
      </c>
      <c r="I28" s="7">
        <v>2180</v>
      </c>
      <c r="J28" s="7">
        <v>651</v>
      </c>
      <c r="K28" s="6">
        <v>51</v>
      </c>
      <c r="L28" s="6" t="s">
        <v>15</v>
      </c>
      <c r="M28" s="14">
        <v>3.09</v>
      </c>
    </row>
    <row r="29" spans="1:13" x14ac:dyDescent="0.2">
      <c r="A29" s="8"/>
      <c r="B29" s="6" t="s">
        <v>17</v>
      </c>
      <c r="C29" s="13">
        <v>4600</v>
      </c>
      <c r="D29" s="6">
        <v>9</v>
      </c>
      <c r="E29" s="6">
        <v>24</v>
      </c>
      <c r="F29" s="6">
        <v>49</v>
      </c>
      <c r="G29" s="6">
        <v>299</v>
      </c>
      <c r="H29" s="7">
        <v>1770</v>
      </c>
      <c r="I29" s="7">
        <v>1936</v>
      </c>
      <c r="J29" s="7">
        <v>472</v>
      </c>
      <c r="K29" s="6">
        <v>41</v>
      </c>
      <c r="L29" s="6" t="s">
        <v>15</v>
      </c>
      <c r="M29" s="14">
        <v>3.02</v>
      </c>
    </row>
    <row r="30" spans="1:13" x14ac:dyDescent="0.2">
      <c r="A30" s="8"/>
      <c r="B30" s="6"/>
      <c r="C30" s="13"/>
      <c r="D30" s="6"/>
      <c r="E30" s="6"/>
      <c r="F30" s="6"/>
      <c r="G30" s="6"/>
      <c r="H30" s="7"/>
      <c r="I30" s="7"/>
      <c r="J30" s="7"/>
      <c r="K30" s="6"/>
      <c r="L30" s="6"/>
      <c r="M30" s="14"/>
    </row>
    <row r="31" spans="1:13" x14ac:dyDescent="0.2">
      <c r="A31" s="8">
        <v>7</v>
      </c>
      <c r="B31" s="6" t="s">
        <v>14</v>
      </c>
      <c r="C31" s="13">
        <v>8833</v>
      </c>
      <c r="D31" s="6">
        <v>16</v>
      </c>
      <c r="E31" s="6">
        <v>28</v>
      </c>
      <c r="F31" s="6">
        <v>92</v>
      </c>
      <c r="G31" s="6">
        <v>567</v>
      </c>
      <c r="H31" s="7">
        <v>3137</v>
      </c>
      <c r="I31" s="7">
        <v>3878</v>
      </c>
      <c r="J31" s="7">
        <v>1001</v>
      </c>
      <c r="K31" s="6">
        <v>110</v>
      </c>
      <c r="L31" s="6">
        <v>4</v>
      </c>
      <c r="M31" s="14">
        <v>3.05</v>
      </c>
    </row>
    <row r="32" spans="1:13" x14ac:dyDescent="0.2">
      <c r="A32" s="8"/>
      <c r="B32" s="6" t="s">
        <v>16</v>
      </c>
      <c r="C32" s="13">
        <v>4569</v>
      </c>
      <c r="D32" s="6">
        <v>6</v>
      </c>
      <c r="E32" s="6">
        <v>16</v>
      </c>
      <c r="F32" s="6">
        <v>51</v>
      </c>
      <c r="G32" s="6">
        <v>262</v>
      </c>
      <c r="H32" s="7">
        <v>1455</v>
      </c>
      <c r="I32" s="7">
        <v>2109</v>
      </c>
      <c r="J32" s="7">
        <v>604</v>
      </c>
      <c r="K32" s="6">
        <v>63</v>
      </c>
      <c r="L32" s="6">
        <v>3</v>
      </c>
      <c r="M32" s="14">
        <v>3.08</v>
      </c>
    </row>
    <row r="33" spans="1:13" x14ac:dyDescent="0.2">
      <c r="A33" s="8"/>
      <c r="B33" s="6" t="s">
        <v>17</v>
      </c>
      <c r="C33" s="13">
        <v>4264</v>
      </c>
      <c r="D33" s="6">
        <v>10</v>
      </c>
      <c r="E33" s="6">
        <v>12</v>
      </c>
      <c r="F33" s="6">
        <v>41</v>
      </c>
      <c r="G33" s="6">
        <v>305</v>
      </c>
      <c r="H33" s="7">
        <v>1682</v>
      </c>
      <c r="I33" s="7">
        <v>1769</v>
      </c>
      <c r="J33" s="7">
        <v>397</v>
      </c>
      <c r="K33" s="6">
        <v>47</v>
      </c>
      <c r="L33" s="6">
        <v>1</v>
      </c>
      <c r="M33" s="14">
        <v>3.01</v>
      </c>
    </row>
    <row r="34" spans="1:13" x14ac:dyDescent="0.2">
      <c r="A34" s="8"/>
      <c r="B34" s="6"/>
      <c r="C34" s="13"/>
      <c r="D34" s="6"/>
      <c r="E34" s="6"/>
      <c r="F34" s="6"/>
      <c r="G34" s="6"/>
      <c r="H34" s="7"/>
      <c r="I34" s="7"/>
      <c r="J34" s="7"/>
      <c r="K34" s="6"/>
      <c r="L34" s="6"/>
      <c r="M34" s="14"/>
    </row>
    <row r="35" spans="1:13" x14ac:dyDescent="0.2">
      <c r="A35" s="8">
        <v>8</v>
      </c>
      <c r="B35" s="6" t="s">
        <v>14</v>
      </c>
      <c r="C35" s="13">
        <v>8949</v>
      </c>
      <c r="D35" s="6">
        <v>21</v>
      </c>
      <c r="E35" s="6">
        <v>36</v>
      </c>
      <c r="F35" s="6">
        <v>113</v>
      </c>
      <c r="G35" s="6">
        <v>607</v>
      </c>
      <c r="H35" s="7">
        <v>3346</v>
      </c>
      <c r="I35" s="7">
        <v>3742</v>
      </c>
      <c r="J35" s="7">
        <v>987</v>
      </c>
      <c r="K35" s="6">
        <v>96</v>
      </c>
      <c r="L35" s="6">
        <v>1</v>
      </c>
      <c r="M35" s="14">
        <v>3.03</v>
      </c>
    </row>
    <row r="36" spans="1:13" x14ac:dyDescent="0.2">
      <c r="A36" s="8"/>
      <c r="B36" s="6" t="s">
        <v>16</v>
      </c>
      <c r="C36" s="13">
        <v>4528</v>
      </c>
      <c r="D36" s="6">
        <v>10</v>
      </c>
      <c r="E36" s="6">
        <v>20</v>
      </c>
      <c r="F36" s="6">
        <v>55</v>
      </c>
      <c r="G36" s="6">
        <v>252</v>
      </c>
      <c r="H36" s="7">
        <v>1548</v>
      </c>
      <c r="I36" s="7">
        <v>1997</v>
      </c>
      <c r="J36" s="7">
        <v>580</v>
      </c>
      <c r="K36" s="6">
        <v>66</v>
      </c>
      <c r="L36" s="6" t="s">
        <v>15</v>
      </c>
      <c r="M36" s="14">
        <v>3.07</v>
      </c>
    </row>
    <row r="37" spans="1:13" x14ac:dyDescent="0.2">
      <c r="A37" s="8"/>
      <c r="B37" s="6" t="s">
        <v>17</v>
      </c>
      <c r="C37" s="13">
        <v>4421</v>
      </c>
      <c r="D37" s="6">
        <v>11</v>
      </c>
      <c r="E37" s="6">
        <v>16</v>
      </c>
      <c r="F37" s="6">
        <v>58</v>
      </c>
      <c r="G37" s="6">
        <v>355</v>
      </c>
      <c r="H37" s="7">
        <v>1798</v>
      </c>
      <c r="I37" s="7">
        <v>1745</v>
      </c>
      <c r="J37" s="7">
        <v>407</v>
      </c>
      <c r="K37" s="6">
        <v>30</v>
      </c>
      <c r="L37" s="6">
        <v>1</v>
      </c>
      <c r="M37" s="14">
        <v>2.99</v>
      </c>
    </row>
    <row r="38" spans="1:13" x14ac:dyDescent="0.2">
      <c r="A38" s="8"/>
      <c r="B38" s="6"/>
      <c r="C38" s="13"/>
      <c r="D38" s="6"/>
      <c r="E38" s="6"/>
      <c r="F38" s="6"/>
      <c r="G38" s="6"/>
      <c r="H38" s="7"/>
      <c r="I38" s="7"/>
      <c r="J38" s="7"/>
      <c r="K38" s="6"/>
      <c r="L38" s="6"/>
      <c r="M38" s="14"/>
    </row>
    <row r="39" spans="1:13" x14ac:dyDescent="0.2">
      <c r="A39" s="8">
        <v>9</v>
      </c>
      <c r="B39" s="6" t="s">
        <v>14</v>
      </c>
      <c r="C39" s="13">
        <v>8754</v>
      </c>
      <c r="D39" s="6">
        <v>20</v>
      </c>
      <c r="E39" s="6">
        <v>36</v>
      </c>
      <c r="F39" s="6">
        <v>82</v>
      </c>
      <c r="G39" s="6">
        <v>570</v>
      </c>
      <c r="H39" s="7">
        <v>3301</v>
      </c>
      <c r="I39" s="7">
        <v>3703</v>
      </c>
      <c r="J39" s="7">
        <v>965</v>
      </c>
      <c r="K39" s="6">
        <v>75</v>
      </c>
      <c r="L39" s="6">
        <v>2</v>
      </c>
      <c r="M39" s="14">
        <v>3.03</v>
      </c>
    </row>
    <row r="40" spans="1:13" x14ac:dyDescent="0.2">
      <c r="A40" s="8"/>
      <c r="B40" s="6" t="s">
        <v>16</v>
      </c>
      <c r="C40" s="13">
        <v>4579</v>
      </c>
      <c r="D40" s="6">
        <v>9</v>
      </c>
      <c r="E40" s="6">
        <v>19</v>
      </c>
      <c r="F40" s="6">
        <v>37</v>
      </c>
      <c r="G40" s="6">
        <v>252</v>
      </c>
      <c r="H40" s="7">
        <v>1527</v>
      </c>
      <c r="I40" s="7">
        <v>2059</v>
      </c>
      <c r="J40" s="7">
        <v>618</v>
      </c>
      <c r="K40" s="6">
        <v>58</v>
      </c>
      <c r="L40" s="6" t="s">
        <v>15</v>
      </c>
      <c r="M40" s="14">
        <v>3.08</v>
      </c>
    </row>
    <row r="41" spans="1:13" x14ac:dyDescent="0.2">
      <c r="A41" s="8"/>
      <c r="B41" s="6" t="s">
        <v>17</v>
      </c>
      <c r="C41" s="13">
        <v>4175</v>
      </c>
      <c r="D41" s="6">
        <v>11</v>
      </c>
      <c r="E41" s="6">
        <v>17</v>
      </c>
      <c r="F41" s="6">
        <v>45</v>
      </c>
      <c r="G41" s="6">
        <v>318</v>
      </c>
      <c r="H41" s="7">
        <v>1774</v>
      </c>
      <c r="I41" s="7">
        <v>1644</v>
      </c>
      <c r="J41" s="7">
        <v>347</v>
      </c>
      <c r="K41" s="6">
        <v>17</v>
      </c>
      <c r="L41" s="6">
        <v>2</v>
      </c>
      <c r="M41" s="14">
        <v>2.98</v>
      </c>
    </row>
    <row r="42" spans="1:13" x14ac:dyDescent="0.2">
      <c r="A42" s="8"/>
      <c r="B42" s="6"/>
      <c r="C42" s="13"/>
      <c r="D42" s="6"/>
      <c r="E42" s="6"/>
      <c r="F42" s="6"/>
      <c r="G42" s="6"/>
      <c r="H42" s="7"/>
      <c r="I42" s="7"/>
      <c r="J42" s="7"/>
      <c r="K42" s="6"/>
      <c r="L42" s="6"/>
      <c r="M42" s="14"/>
    </row>
    <row r="43" spans="1:13" x14ac:dyDescent="0.2">
      <c r="A43" s="8">
        <v>10</v>
      </c>
      <c r="B43" s="6" t="s">
        <v>14</v>
      </c>
      <c r="C43" s="13">
        <v>8578</v>
      </c>
      <c r="D43" s="6">
        <v>26</v>
      </c>
      <c r="E43" s="6">
        <v>42</v>
      </c>
      <c r="F43" s="6">
        <v>80</v>
      </c>
      <c r="G43" s="6">
        <v>592</v>
      </c>
      <c r="H43" s="7">
        <v>3302</v>
      </c>
      <c r="I43" s="7">
        <v>3573</v>
      </c>
      <c r="J43" s="7">
        <v>880</v>
      </c>
      <c r="K43" s="6">
        <v>80</v>
      </c>
      <c r="L43" s="6">
        <v>3</v>
      </c>
      <c r="M43" s="14">
        <v>3.02</v>
      </c>
    </row>
    <row r="44" spans="1:13" x14ac:dyDescent="0.2">
      <c r="A44" s="8"/>
      <c r="B44" s="6" t="s">
        <v>16</v>
      </c>
      <c r="C44" s="13">
        <v>4553</v>
      </c>
      <c r="D44" s="6">
        <v>15</v>
      </c>
      <c r="E44" s="6">
        <v>26</v>
      </c>
      <c r="F44" s="6">
        <v>42</v>
      </c>
      <c r="G44" s="6">
        <v>257</v>
      </c>
      <c r="H44" s="7">
        <v>1596</v>
      </c>
      <c r="I44" s="7">
        <v>2006</v>
      </c>
      <c r="J44" s="7">
        <v>556</v>
      </c>
      <c r="K44" s="6">
        <v>53</v>
      </c>
      <c r="L44" s="6">
        <v>2</v>
      </c>
      <c r="M44" s="14">
        <v>3.06</v>
      </c>
    </row>
    <row r="45" spans="1:13" x14ac:dyDescent="0.2">
      <c r="A45" s="8"/>
      <c r="B45" s="6" t="s">
        <v>17</v>
      </c>
      <c r="C45" s="13">
        <v>4025</v>
      </c>
      <c r="D45" s="6">
        <v>11</v>
      </c>
      <c r="E45" s="6">
        <v>16</v>
      </c>
      <c r="F45" s="6">
        <v>38</v>
      </c>
      <c r="G45" s="6">
        <v>335</v>
      </c>
      <c r="H45" s="7">
        <v>1706</v>
      </c>
      <c r="I45" s="7">
        <v>1567</v>
      </c>
      <c r="J45" s="7">
        <v>324</v>
      </c>
      <c r="K45" s="6">
        <v>27</v>
      </c>
      <c r="L45" s="6">
        <v>1</v>
      </c>
      <c r="M45" s="14">
        <v>2.97</v>
      </c>
    </row>
    <row r="46" spans="1:13" x14ac:dyDescent="0.2">
      <c r="A46" s="8"/>
      <c r="B46" s="6"/>
      <c r="C46" s="13"/>
      <c r="D46" s="6"/>
      <c r="E46" s="6"/>
      <c r="F46" s="6"/>
      <c r="G46" s="6"/>
      <c r="H46" s="7"/>
      <c r="I46" s="7"/>
      <c r="J46" s="7"/>
      <c r="K46" s="6"/>
      <c r="L46" s="6"/>
      <c r="M46" s="14"/>
    </row>
    <row r="47" spans="1:13" x14ac:dyDescent="0.2">
      <c r="A47" s="8">
        <v>11</v>
      </c>
      <c r="B47" s="6" t="s">
        <v>14</v>
      </c>
      <c r="C47" s="13">
        <v>8318</v>
      </c>
      <c r="D47" s="6">
        <v>27</v>
      </c>
      <c r="E47" s="6">
        <v>36</v>
      </c>
      <c r="F47" s="6">
        <v>104</v>
      </c>
      <c r="G47" s="6">
        <v>615</v>
      </c>
      <c r="H47" s="7">
        <v>3158</v>
      </c>
      <c r="I47" s="7">
        <v>3498</v>
      </c>
      <c r="J47" s="7">
        <v>805</v>
      </c>
      <c r="K47" s="6">
        <v>71</v>
      </c>
      <c r="L47" s="6">
        <v>4</v>
      </c>
      <c r="M47" s="14">
        <v>3</v>
      </c>
    </row>
    <row r="48" spans="1:13" x14ac:dyDescent="0.2">
      <c r="A48" s="8"/>
      <c r="B48" s="6" t="s">
        <v>16</v>
      </c>
      <c r="C48" s="13">
        <v>4270</v>
      </c>
      <c r="D48" s="6">
        <v>12</v>
      </c>
      <c r="E48" s="6">
        <v>16</v>
      </c>
      <c r="F48" s="6">
        <v>48</v>
      </c>
      <c r="G48" s="6">
        <v>283</v>
      </c>
      <c r="H48" s="7">
        <v>1470</v>
      </c>
      <c r="I48" s="7">
        <v>1880</v>
      </c>
      <c r="J48" s="7">
        <v>512</v>
      </c>
      <c r="K48" s="6">
        <v>45</v>
      </c>
      <c r="L48" s="6">
        <v>4</v>
      </c>
      <c r="M48" s="14">
        <v>3.04</v>
      </c>
    </row>
    <row r="49" spans="1:13" x14ac:dyDescent="0.2">
      <c r="A49" s="8"/>
      <c r="B49" s="6" t="s">
        <v>17</v>
      </c>
      <c r="C49" s="13">
        <v>4048</v>
      </c>
      <c r="D49" s="6">
        <v>15</v>
      </c>
      <c r="E49" s="6">
        <v>20</v>
      </c>
      <c r="F49" s="6">
        <v>56</v>
      </c>
      <c r="G49" s="6">
        <v>332</v>
      </c>
      <c r="H49" s="7">
        <v>1688</v>
      </c>
      <c r="I49" s="7">
        <v>1618</v>
      </c>
      <c r="J49" s="7">
        <v>293</v>
      </c>
      <c r="K49" s="6">
        <v>26</v>
      </c>
      <c r="L49" s="6" t="s">
        <v>15</v>
      </c>
      <c r="M49" s="14">
        <v>2.96</v>
      </c>
    </row>
    <row r="50" spans="1:13" x14ac:dyDescent="0.2">
      <c r="A50" s="8"/>
      <c r="B50" s="6"/>
      <c r="C50" s="13"/>
      <c r="D50" s="6"/>
      <c r="E50" s="6"/>
      <c r="F50" s="6"/>
      <c r="G50" s="6"/>
      <c r="H50" s="7"/>
      <c r="I50" s="7"/>
      <c r="J50" s="7"/>
      <c r="K50" s="6"/>
      <c r="L50" s="6"/>
      <c r="M50" s="14"/>
    </row>
    <row r="51" spans="1:13" x14ac:dyDescent="0.2">
      <c r="A51" s="8">
        <v>12</v>
      </c>
      <c r="B51" s="6" t="s">
        <v>14</v>
      </c>
      <c r="C51" s="13">
        <v>8374</v>
      </c>
      <c r="D51" s="6">
        <v>28</v>
      </c>
      <c r="E51" s="6">
        <v>44</v>
      </c>
      <c r="F51" s="6">
        <v>85</v>
      </c>
      <c r="G51" s="6">
        <v>662</v>
      </c>
      <c r="H51" s="7">
        <v>3207</v>
      </c>
      <c r="I51" s="7">
        <v>3478</v>
      </c>
      <c r="J51" s="7">
        <v>812</v>
      </c>
      <c r="K51" s="6">
        <v>56</v>
      </c>
      <c r="L51" s="6">
        <v>2</v>
      </c>
      <c r="M51" s="14">
        <v>3</v>
      </c>
    </row>
    <row r="52" spans="1:13" x14ac:dyDescent="0.2">
      <c r="A52" s="8"/>
      <c r="B52" s="6" t="s">
        <v>16</v>
      </c>
      <c r="C52" s="13">
        <v>4345</v>
      </c>
      <c r="D52" s="6">
        <v>13</v>
      </c>
      <c r="E52" s="6">
        <v>29</v>
      </c>
      <c r="F52" s="6">
        <v>37</v>
      </c>
      <c r="G52" s="6">
        <v>305</v>
      </c>
      <c r="H52" s="7">
        <v>1574</v>
      </c>
      <c r="I52" s="7">
        <v>1881</v>
      </c>
      <c r="J52" s="7">
        <v>459</v>
      </c>
      <c r="K52" s="6">
        <v>46</v>
      </c>
      <c r="L52" s="6">
        <v>1</v>
      </c>
      <c r="M52" s="14">
        <v>3.03</v>
      </c>
    </row>
    <row r="53" spans="1:13" x14ac:dyDescent="0.2">
      <c r="A53" s="8"/>
      <c r="B53" s="6" t="s">
        <v>17</v>
      </c>
      <c r="C53" s="13">
        <v>4029</v>
      </c>
      <c r="D53" s="6">
        <v>15</v>
      </c>
      <c r="E53" s="6">
        <v>15</v>
      </c>
      <c r="F53" s="6">
        <v>48</v>
      </c>
      <c r="G53" s="6">
        <v>357</v>
      </c>
      <c r="H53" s="7">
        <v>1633</v>
      </c>
      <c r="I53" s="7">
        <v>1597</v>
      </c>
      <c r="J53" s="7">
        <v>353</v>
      </c>
      <c r="K53" s="6">
        <v>10</v>
      </c>
      <c r="L53" s="6">
        <v>1</v>
      </c>
      <c r="M53" s="14">
        <v>2.97</v>
      </c>
    </row>
    <row r="54" spans="1:13" x14ac:dyDescent="0.2">
      <c r="A54" s="8"/>
      <c r="B54" s="6"/>
      <c r="C54" s="13"/>
      <c r="D54" s="6"/>
      <c r="E54" s="6"/>
      <c r="F54" s="6"/>
      <c r="G54" s="6"/>
      <c r="H54" s="7"/>
      <c r="I54" s="7"/>
      <c r="J54" s="7"/>
      <c r="K54" s="6"/>
      <c r="L54" s="6"/>
      <c r="M54" s="14"/>
    </row>
    <row r="55" spans="1:13" x14ac:dyDescent="0.2">
      <c r="A55" s="8">
        <v>13</v>
      </c>
      <c r="B55" s="6" t="s">
        <v>14</v>
      </c>
      <c r="C55" s="13">
        <v>8126</v>
      </c>
      <c r="D55" s="6">
        <v>24</v>
      </c>
      <c r="E55" s="6">
        <v>47</v>
      </c>
      <c r="F55" s="6">
        <v>93</v>
      </c>
      <c r="G55" s="6">
        <v>620</v>
      </c>
      <c r="H55" s="7">
        <v>3157</v>
      </c>
      <c r="I55" s="7">
        <v>3358</v>
      </c>
      <c r="J55" s="7">
        <v>754</v>
      </c>
      <c r="K55" s="6">
        <v>72</v>
      </c>
      <c r="L55" s="6">
        <v>1</v>
      </c>
      <c r="M55" s="14">
        <v>3</v>
      </c>
    </row>
    <row r="56" spans="1:13" x14ac:dyDescent="0.2">
      <c r="A56" s="8"/>
      <c r="B56" s="6" t="s">
        <v>16</v>
      </c>
      <c r="C56" s="13">
        <v>4225</v>
      </c>
      <c r="D56" s="7">
        <v>11</v>
      </c>
      <c r="E56" s="7">
        <v>20</v>
      </c>
      <c r="F56" s="7">
        <v>40</v>
      </c>
      <c r="G56" s="7">
        <v>262</v>
      </c>
      <c r="H56" s="7">
        <v>1512</v>
      </c>
      <c r="I56" s="7">
        <v>1875</v>
      </c>
      <c r="J56" s="7">
        <v>461</v>
      </c>
      <c r="K56" s="7">
        <v>44</v>
      </c>
      <c r="L56" s="6" t="s">
        <v>15</v>
      </c>
      <c r="M56" s="14">
        <v>3.04</v>
      </c>
    </row>
    <row r="57" spans="1:13" x14ac:dyDescent="0.2">
      <c r="A57" s="8"/>
      <c r="B57" s="6" t="s">
        <v>17</v>
      </c>
      <c r="C57" s="13">
        <v>3901</v>
      </c>
      <c r="D57" s="7">
        <v>13</v>
      </c>
      <c r="E57" s="7">
        <v>27</v>
      </c>
      <c r="F57" s="7">
        <v>53</v>
      </c>
      <c r="G57" s="7">
        <v>358</v>
      </c>
      <c r="H57" s="7">
        <v>1645</v>
      </c>
      <c r="I57" s="7">
        <v>1483</v>
      </c>
      <c r="J57" s="7">
        <v>293</v>
      </c>
      <c r="K57" s="7">
        <v>28</v>
      </c>
      <c r="L57" s="7">
        <v>1</v>
      </c>
      <c r="M57" s="14">
        <v>2.95</v>
      </c>
    </row>
    <row r="58" spans="1:13" x14ac:dyDescent="0.2">
      <c r="A58" s="8"/>
      <c r="B58" s="6"/>
      <c r="C58" s="13"/>
      <c r="D58" s="6"/>
      <c r="E58" s="6"/>
      <c r="F58" s="6"/>
      <c r="G58" s="6"/>
      <c r="H58" s="7"/>
      <c r="I58" s="7"/>
      <c r="J58" s="7"/>
      <c r="K58" s="6"/>
      <c r="L58" s="6"/>
      <c r="M58" s="14"/>
    </row>
    <row r="59" spans="1:13" x14ac:dyDescent="0.2">
      <c r="A59" s="8">
        <v>14</v>
      </c>
      <c r="B59" s="6" t="s">
        <v>14</v>
      </c>
      <c r="C59" s="13">
        <v>7919</v>
      </c>
      <c r="D59" s="6">
        <v>25</v>
      </c>
      <c r="E59" s="6">
        <v>27</v>
      </c>
      <c r="F59" s="6">
        <v>90</v>
      </c>
      <c r="G59" s="6">
        <v>617</v>
      </c>
      <c r="H59" s="7">
        <v>3104</v>
      </c>
      <c r="I59" s="7">
        <v>3225</v>
      </c>
      <c r="J59" s="7">
        <v>772</v>
      </c>
      <c r="K59" s="6">
        <v>58</v>
      </c>
      <c r="L59" s="6">
        <v>1</v>
      </c>
      <c r="M59" s="14">
        <v>3</v>
      </c>
    </row>
    <row r="60" spans="1:13" x14ac:dyDescent="0.2">
      <c r="A60" s="8"/>
      <c r="B60" s="6" t="s">
        <v>16</v>
      </c>
      <c r="C60" s="13">
        <v>4126</v>
      </c>
      <c r="D60" s="7">
        <v>10</v>
      </c>
      <c r="E60" s="7">
        <v>9</v>
      </c>
      <c r="F60" s="7">
        <v>47</v>
      </c>
      <c r="G60" s="7">
        <v>264</v>
      </c>
      <c r="H60" s="7">
        <v>1480</v>
      </c>
      <c r="I60" s="7">
        <v>1787</v>
      </c>
      <c r="J60" s="7">
        <v>486</v>
      </c>
      <c r="K60" s="7">
        <v>43</v>
      </c>
      <c r="L60" s="6" t="s">
        <v>15</v>
      </c>
      <c r="M60" s="14">
        <v>3.05</v>
      </c>
    </row>
    <row r="61" spans="1:13" x14ac:dyDescent="0.2">
      <c r="A61" s="8"/>
      <c r="B61" s="6" t="s">
        <v>17</v>
      </c>
      <c r="C61" s="13">
        <v>3793</v>
      </c>
      <c r="D61" s="7">
        <v>15</v>
      </c>
      <c r="E61" s="7">
        <v>18</v>
      </c>
      <c r="F61" s="7">
        <v>43</v>
      </c>
      <c r="G61" s="7">
        <v>353</v>
      </c>
      <c r="H61" s="7">
        <v>1624</v>
      </c>
      <c r="I61" s="7">
        <v>1438</v>
      </c>
      <c r="J61" s="7">
        <v>286</v>
      </c>
      <c r="K61" s="7">
        <v>15</v>
      </c>
      <c r="L61" s="7">
        <v>1</v>
      </c>
      <c r="M61" s="14">
        <v>2.95</v>
      </c>
    </row>
    <row r="62" spans="1:13" x14ac:dyDescent="0.2">
      <c r="A62" s="8"/>
      <c r="B62" s="6"/>
      <c r="C62" s="13"/>
      <c r="D62" s="6"/>
      <c r="E62" s="6"/>
      <c r="F62" s="6"/>
      <c r="G62" s="6"/>
      <c r="H62" s="7"/>
      <c r="I62" s="7"/>
      <c r="J62" s="7"/>
      <c r="K62" s="6"/>
      <c r="L62" s="6"/>
      <c r="M62" s="14"/>
    </row>
    <row r="63" spans="1:13" x14ac:dyDescent="0.2">
      <c r="A63" s="8">
        <v>15</v>
      </c>
      <c r="B63" s="6" t="s">
        <v>14</v>
      </c>
      <c r="C63" s="13">
        <v>7720</v>
      </c>
      <c r="D63" s="6">
        <v>36</v>
      </c>
      <c r="E63" s="6">
        <v>38</v>
      </c>
      <c r="F63" s="6">
        <v>107</v>
      </c>
      <c r="G63" s="6">
        <v>628</v>
      </c>
      <c r="H63" s="7">
        <v>3053</v>
      </c>
      <c r="I63" s="7">
        <v>3105</v>
      </c>
      <c r="J63" s="7">
        <v>696</v>
      </c>
      <c r="K63" s="6">
        <v>57</v>
      </c>
      <c r="L63" s="6" t="s">
        <v>15</v>
      </c>
      <c r="M63" s="14">
        <v>2.98</v>
      </c>
    </row>
    <row r="64" spans="1:13" x14ac:dyDescent="0.2">
      <c r="A64" s="8"/>
      <c r="B64" s="6" t="s">
        <v>16</v>
      </c>
      <c r="C64" s="13">
        <v>4065</v>
      </c>
      <c r="D64" s="7">
        <v>20</v>
      </c>
      <c r="E64" s="7">
        <v>18</v>
      </c>
      <c r="F64" s="7">
        <v>54</v>
      </c>
      <c r="G64" s="7">
        <v>281</v>
      </c>
      <c r="H64" s="7">
        <v>1497</v>
      </c>
      <c r="I64" s="7">
        <v>1725</v>
      </c>
      <c r="J64" s="7">
        <v>443</v>
      </c>
      <c r="K64" s="7">
        <v>27</v>
      </c>
      <c r="L64" s="6" t="s">
        <v>15</v>
      </c>
      <c r="M64" s="14">
        <v>3.02</v>
      </c>
    </row>
    <row r="65" spans="1:13" x14ac:dyDescent="0.2">
      <c r="A65" s="8"/>
      <c r="B65" s="6" t="s">
        <v>17</v>
      </c>
      <c r="C65" s="13">
        <v>3655</v>
      </c>
      <c r="D65" s="7">
        <v>16</v>
      </c>
      <c r="E65" s="7">
        <v>20</v>
      </c>
      <c r="F65" s="7">
        <v>53</v>
      </c>
      <c r="G65" s="7">
        <v>347</v>
      </c>
      <c r="H65" s="7">
        <v>1556</v>
      </c>
      <c r="I65" s="7">
        <v>1380</v>
      </c>
      <c r="J65" s="7">
        <v>253</v>
      </c>
      <c r="K65" s="7">
        <v>30</v>
      </c>
      <c r="L65" s="6" t="s">
        <v>15</v>
      </c>
      <c r="M65" s="14">
        <v>2.94</v>
      </c>
    </row>
    <row r="66" spans="1:13" x14ac:dyDescent="0.2">
      <c r="A66" s="8"/>
      <c r="B66" s="6"/>
      <c r="C66" s="13"/>
      <c r="D66" s="7"/>
      <c r="E66" s="7"/>
      <c r="F66" s="7"/>
      <c r="G66" s="7"/>
      <c r="H66" s="7"/>
      <c r="I66" s="7"/>
      <c r="J66" s="7"/>
      <c r="K66" s="7"/>
      <c r="L66" s="6"/>
      <c r="M66" s="14"/>
    </row>
    <row r="67" spans="1:13" x14ac:dyDescent="0.2">
      <c r="A67" s="8">
        <v>16</v>
      </c>
      <c r="B67" s="6" t="s">
        <v>14</v>
      </c>
      <c r="C67" s="13">
        <v>7527</v>
      </c>
      <c r="D67" s="7">
        <v>26</v>
      </c>
      <c r="E67" s="7">
        <v>36</v>
      </c>
      <c r="F67" s="7">
        <v>107</v>
      </c>
      <c r="G67" s="7">
        <v>619</v>
      </c>
      <c r="H67" s="7">
        <v>2979</v>
      </c>
      <c r="I67" s="7">
        <v>3039</v>
      </c>
      <c r="J67" s="7">
        <v>656</v>
      </c>
      <c r="K67" s="7">
        <v>62</v>
      </c>
      <c r="L67" s="6">
        <v>3</v>
      </c>
      <c r="M67" s="14">
        <v>2.98</v>
      </c>
    </row>
    <row r="68" spans="1:13" x14ac:dyDescent="0.2">
      <c r="A68" s="8"/>
      <c r="B68" s="6" t="s">
        <v>16</v>
      </c>
      <c r="C68" s="13">
        <v>3852</v>
      </c>
      <c r="D68" s="7">
        <v>12</v>
      </c>
      <c r="E68" s="7">
        <v>16</v>
      </c>
      <c r="F68" s="7">
        <v>45</v>
      </c>
      <c r="G68" s="7">
        <v>276</v>
      </c>
      <c r="H68" s="7">
        <v>1400</v>
      </c>
      <c r="I68" s="7">
        <v>1656</v>
      </c>
      <c r="J68" s="7">
        <v>413</v>
      </c>
      <c r="K68" s="7">
        <v>32</v>
      </c>
      <c r="L68" s="6">
        <v>2</v>
      </c>
      <c r="M68" s="14">
        <v>3.02</v>
      </c>
    </row>
    <row r="69" spans="1:13" x14ac:dyDescent="0.2">
      <c r="A69" s="8"/>
      <c r="B69" s="6" t="s">
        <v>17</v>
      </c>
      <c r="C69" s="13">
        <v>3675</v>
      </c>
      <c r="D69" s="7">
        <v>14</v>
      </c>
      <c r="E69" s="7">
        <v>20</v>
      </c>
      <c r="F69" s="7">
        <v>62</v>
      </c>
      <c r="G69" s="7">
        <v>343</v>
      </c>
      <c r="H69" s="7">
        <v>1579</v>
      </c>
      <c r="I69" s="7">
        <v>1383</v>
      </c>
      <c r="J69" s="7">
        <v>243</v>
      </c>
      <c r="K69" s="7">
        <v>30</v>
      </c>
      <c r="L69" s="6">
        <v>1</v>
      </c>
      <c r="M69" s="14">
        <v>2.93</v>
      </c>
    </row>
    <row r="70" spans="1:13" x14ac:dyDescent="0.2">
      <c r="A70" s="8"/>
      <c r="B70" s="6"/>
      <c r="C70" s="13"/>
      <c r="D70" s="7"/>
      <c r="E70" s="7"/>
      <c r="F70" s="7"/>
      <c r="G70" s="7"/>
      <c r="H70" s="7"/>
      <c r="I70" s="7"/>
      <c r="J70" s="7"/>
      <c r="K70" s="7"/>
      <c r="L70" s="6"/>
      <c r="M70" s="14"/>
    </row>
    <row r="71" spans="1:13" x14ac:dyDescent="0.2">
      <c r="A71" s="8">
        <v>17</v>
      </c>
      <c r="B71" s="6" t="s">
        <v>14</v>
      </c>
      <c r="C71" s="13">
        <v>7149</v>
      </c>
      <c r="D71" s="7">
        <v>17</v>
      </c>
      <c r="E71" s="7">
        <v>37</v>
      </c>
      <c r="F71" s="7">
        <v>94</v>
      </c>
      <c r="G71" s="7">
        <v>609</v>
      </c>
      <c r="H71" s="7">
        <v>2847</v>
      </c>
      <c r="I71" s="7">
        <v>2830</v>
      </c>
      <c r="J71" s="7">
        <v>652</v>
      </c>
      <c r="K71" s="7">
        <v>62</v>
      </c>
      <c r="L71" s="6">
        <v>1</v>
      </c>
      <c r="M71" s="14">
        <v>2.98</v>
      </c>
    </row>
    <row r="72" spans="1:13" x14ac:dyDescent="0.2">
      <c r="A72" s="8"/>
      <c r="B72" s="6" t="s">
        <v>16</v>
      </c>
      <c r="C72" s="13">
        <v>3687</v>
      </c>
      <c r="D72" s="7">
        <v>9</v>
      </c>
      <c r="E72" s="7">
        <v>15</v>
      </c>
      <c r="F72" s="7">
        <v>50</v>
      </c>
      <c r="G72" s="7">
        <v>252</v>
      </c>
      <c r="H72" s="7">
        <v>1329</v>
      </c>
      <c r="I72" s="7">
        <v>1594</v>
      </c>
      <c r="J72" s="7">
        <v>398</v>
      </c>
      <c r="K72" s="7">
        <v>39</v>
      </c>
      <c r="L72" s="6">
        <v>1</v>
      </c>
      <c r="M72" s="14">
        <v>3.03</v>
      </c>
    </row>
    <row r="73" spans="1:13" x14ac:dyDescent="0.2">
      <c r="A73" s="8"/>
      <c r="B73" s="15" t="s">
        <v>17</v>
      </c>
      <c r="C73" s="13">
        <v>3462</v>
      </c>
      <c r="D73" s="6">
        <v>8</v>
      </c>
      <c r="E73" s="6">
        <v>22</v>
      </c>
      <c r="F73" s="6">
        <v>44</v>
      </c>
      <c r="G73" s="6">
        <v>357</v>
      </c>
      <c r="H73" s="7">
        <v>1518</v>
      </c>
      <c r="I73" s="7">
        <v>1236</v>
      </c>
      <c r="J73" s="7">
        <v>254</v>
      </c>
      <c r="K73" s="6">
        <v>23</v>
      </c>
      <c r="L73" s="6" t="s">
        <v>15</v>
      </c>
      <c r="M73" s="14">
        <v>2.93</v>
      </c>
    </row>
    <row r="74" spans="1:13" x14ac:dyDescent="0.2">
      <c r="A74" s="8"/>
      <c r="B74" s="6"/>
      <c r="C74" s="13"/>
      <c r="D74" s="7"/>
      <c r="E74" s="7"/>
      <c r="F74" s="7"/>
      <c r="G74" s="7"/>
      <c r="H74" s="7"/>
      <c r="I74" s="7"/>
      <c r="J74" s="7"/>
      <c r="K74" s="7"/>
      <c r="L74" s="6"/>
      <c r="M74" s="14"/>
    </row>
    <row r="75" spans="1:13" x14ac:dyDescent="0.2">
      <c r="A75" s="8">
        <v>18</v>
      </c>
      <c r="B75" s="15" t="s">
        <v>14</v>
      </c>
      <c r="C75" s="7">
        <v>7094</v>
      </c>
      <c r="D75" s="7">
        <v>24</v>
      </c>
      <c r="E75" s="7">
        <v>28</v>
      </c>
      <c r="F75" s="7">
        <v>90</v>
      </c>
      <c r="G75" s="7">
        <v>625</v>
      </c>
      <c r="H75" s="7">
        <v>2792</v>
      </c>
      <c r="I75" s="7">
        <v>2820</v>
      </c>
      <c r="J75" s="7">
        <v>648</v>
      </c>
      <c r="K75" s="7">
        <v>66</v>
      </c>
      <c r="L75" s="6">
        <v>1</v>
      </c>
      <c r="M75" s="14">
        <v>2.98</v>
      </c>
    </row>
    <row r="76" spans="1:13" x14ac:dyDescent="0.2">
      <c r="A76" s="8"/>
      <c r="B76" s="15" t="s">
        <v>16</v>
      </c>
      <c r="C76" s="7">
        <v>3612</v>
      </c>
      <c r="D76" s="7">
        <v>11</v>
      </c>
      <c r="E76" s="7">
        <v>14</v>
      </c>
      <c r="F76" s="7">
        <v>53</v>
      </c>
      <c r="G76" s="7">
        <v>260</v>
      </c>
      <c r="H76" s="7">
        <v>1316</v>
      </c>
      <c r="I76" s="7">
        <v>1518</v>
      </c>
      <c r="J76" s="7">
        <v>393</v>
      </c>
      <c r="K76" s="7">
        <v>47</v>
      </c>
      <c r="L76" s="6" t="s">
        <v>15</v>
      </c>
      <c r="M76" s="14">
        <v>3.02</v>
      </c>
    </row>
    <row r="77" spans="1:13" x14ac:dyDescent="0.2">
      <c r="A77" s="8"/>
      <c r="B77" s="15" t="s">
        <v>17</v>
      </c>
      <c r="C77" s="7">
        <v>3482</v>
      </c>
      <c r="D77" s="6">
        <v>13</v>
      </c>
      <c r="E77" s="6">
        <v>14</v>
      </c>
      <c r="F77" s="6">
        <v>37</v>
      </c>
      <c r="G77" s="6">
        <v>365</v>
      </c>
      <c r="H77" s="7">
        <v>1476</v>
      </c>
      <c r="I77" s="7">
        <v>1302</v>
      </c>
      <c r="J77" s="7">
        <v>255</v>
      </c>
      <c r="K77" s="6">
        <v>19</v>
      </c>
      <c r="L77" s="6">
        <v>1</v>
      </c>
      <c r="M77" s="14">
        <v>2.94</v>
      </c>
    </row>
    <row r="78" spans="1:13" x14ac:dyDescent="0.2">
      <c r="A78" s="8"/>
      <c r="B78" s="15"/>
      <c r="C78" s="7"/>
      <c r="D78" s="6"/>
      <c r="E78" s="6"/>
      <c r="F78" s="6"/>
      <c r="G78" s="6"/>
      <c r="H78" s="7"/>
      <c r="I78" s="7"/>
      <c r="J78" s="7"/>
      <c r="K78" s="6"/>
      <c r="L78" s="6"/>
      <c r="M78" s="14"/>
    </row>
    <row r="79" spans="1:13" x14ac:dyDescent="0.2">
      <c r="A79" s="8">
        <v>19</v>
      </c>
      <c r="B79" s="15" t="s">
        <v>14</v>
      </c>
      <c r="C79" s="7">
        <v>6988</v>
      </c>
      <c r="D79" s="6">
        <v>23</v>
      </c>
      <c r="E79" s="6">
        <v>25</v>
      </c>
      <c r="F79" s="6">
        <v>88</v>
      </c>
      <c r="G79" s="6">
        <v>560</v>
      </c>
      <c r="H79" s="7">
        <v>2831</v>
      </c>
      <c r="I79" s="7">
        <v>2777</v>
      </c>
      <c r="J79" s="7">
        <v>637</v>
      </c>
      <c r="K79" s="6">
        <v>47</v>
      </c>
      <c r="L79" s="6" t="s">
        <v>15</v>
      </c>
      <c r="M79" s="6">
        <v>2.98</v>
      </c>
    </row>
    <row r="80" spans="1:13" x14ac:dyDescent="0.2">
      <c r="A80" s="8"/>
      <c r="B80" s="15" t="s">
        <v>16</v>
      </c>
      <c r="C80" s="7">
        <v>3610</v>
      </c>
      <c r="D80" s="6">
        <v>12</v>
      </c>
      <c r="E80" s="6">
        <v>16</v>
      </c>
      <c r="F80" s="6">
        <v>41</v>
      </c>
      <c r="G80" s="6">
        <v>239</v>
      </c>
      <c r="H80" s="7">
        <v>1340</v>
      </c>
      <c r="I80" s="7">
        <v>1549</v>
      </c>
      <c r="J80" s="7">
        <v>380</v>
      </c>
      <c r="K80" s="6">
        <v>33</v>
      </c>
      <c r="L80" s="6" t="s">
        <v>15</v>
      </c>
      <c r="M80" s="6">
        <v>3.02</v>
      </c>
    </row>
    <row r="81" spans="1:13" x14ac:dyDescent="0.2">
      <c r="A81" s="8"/>
      <c r="B81" s="15" t="s">
        <v>17</v>
      </c>
      <c r="C81" s="7">
        <v>3378</v>
      </c>
      <c r="D81" s="6">
        <v>11</v>
      </c>
      <c r="E81" s="6">
        <v>9</v>
      </c>
      <c r="F81" s="6">
        <v>47</v>
      </c>
      <c r="G81" s="6">
        <v>321</v>
      </c>
      <c r="H81" s="7">
        <v>1491</v>
      </c>
      <c r="I81" s="7">
        <v>1228</v>
      </c>
      <c r="J81" s="7">
        <v>257</v>
      </c>
      <c r="K81" s="6">
        <v>14</v>
      </c>
      <c r="L81" s="6" t="s">
        <v>15</v>
      </c>
      <c r="M81" s="6">
        <v>2.94</v>
      </c>
    </row>
    <row r="82" spans="1:13" x14ac:dyDescent="0.2">
      <c r="A82" s="8"/>
      <c r="B82" s="15"/>
      <c r="C82" s="7"/>
      <c r="D82" s="6"/>
      <c r="E82" s="6"/>
      <c r="F82" s="6"/>
      <c r="G82" s="6"/>
      <c r="H82" s="7"/>
      <c r="I82" s="7"/>
      <c r="J82" s="7"/>
      <c r="K82" s="6"/>
      <c r="L82" s="6"/>
      <c r="M82" s="6"/>
    </row>
    <row r="83" spans="1:13" x14ac:dyDescent="0.2">
      <c r="A83" s="8">
        <v>20</v>
      </c>
      <c r="B83" s="15" t="s">
        <v>14</v>
      </c>
      <c r="C83" s="7">
        <v>6908</v>
      </c>
      <c r="D83" s="6">
        <v>24</v>
      </c>
      <c r="E83" s="6">
        <v>29</v>
      </c>
      <c r="F83" s="6">
        <v>83</v>
      </c>
      <c r="G83" s="6">
        <v>600</v>
      </c>
      <c r="H83" s="7">
        <v>2746</v>
      </c>
      <c r="I83" s="7">
        <v>2759</v>
      </c>
      <c r="J83" s="7">
        <v>628</v>
      </c>
      <c r="K83" s="6">
        <v>38</v>
      </c>
      <c r="L83" s="6">
        <v>1</v>
      </c>
      <c r="M83" s="6">
        <v>2.98</v>
      </c>
    </row>
    <row r="84" spans="1:13" x14ac:dyDescent="0.2">
      <c r="A84" s="8"/>
      <c r="B84" s="15" t="s">
        <v>16</v>
      </c>
      <c r="C84" s="7">
        <v>3485</v>
      </c>
      <c r="D84" s="6">
        <v>12</v>
      </c>
      <c r="E84" s="6">
        <v>16</v>
      </c>
      <c r="F84" s="6">
        <v>36</v>
      </c>
      <c r="G84" s="6">
        <v>292</v>
      </c>
      <c r="H84" s="7">
        <v>1264</v>
      </c>
      <c r="I84" s="7">
        <v>1460</v>
      </c>
      <c r="J84" s="7">
        <v>383</v>
      </c>
      <c r="K84" s="6">
        <v>22</v>
      </c>
      <c r="L84" s="6" t="s">
        <v>15</v>
      </c>
      <c r="M84" s="6">
        <v>3.01</v>
      </c>
    </row>
    <row r="85" spans="1:13" x14ac:dyDescent="0.2">
      <c r="A85" s="8"/>
      <c r="B85" s="15" t="s">
        <v>17</v>
      </c>
      <c r="C85" s="7">
        <v>3423</v>
      </c>
      <c r="D85" s="6">
        <v>12</v>
      </c>
      <c r="E85" s="6">
        <v>13</v>
      </c>
      <c r="F85" s="6">
        <v>47</v>
      </c>
      <c r="G85" s="6">
        <v>308</v>
      </c>
      <c r="H85" s="7">
        <v>1482</v>
      </c>
      <c r="I85" s="7">
        <v>1299</v>
      </c>
      <c r="J85" s="7">
        <v>245</v>
      </c>
      <c r="K85" s="6">
        <v>16</v>
      </c>
      <c r="L85" s="6">
        <v>1</v>
      </c>
      <c r="M85" s="6">
        <v>2.94</v>
      </c>
    </row>
    <row r="86" spans="1:13" x14ac:dyDescent="0.2">
      <c r="A86" s="8"/>
      <c r="B86" s="15"/>
      <c r="C86" s="7"/>
      <c r="D86" s="6"/>
      <c r="E86" s="6"/>
      <c r="F86" s="6"/>
      <c r="G86" s="6"/>
      <c r="H86" s="7"/>
      <c r="I86" s="7"/>
      <c r="J86" s="7"/>
      <c r="K86" s="6"/>
      <c r="L86" s="6"/>
      <c r="M86" s="6"/>
    </row>
    <row r="87" spans="1:13" x14ac:dyDescent="0.2">
      <c r="A87" s="8">
        <v>21</v>
      </c>
      <c r="B87" s="15" t="s">
        <v>14</v>
      </c>
      <c r="C87" s="7">
        <f t="shared" ref="C87:K87" si="0">SUM(C88:C89)</f>
        <v>6621</v>
      </c>
      <c r="D87" s="6">
        <f t="shared" si="0"/>
        <v>23</v>
      </c>
      <c r="E87" s="6">
        <f t="shared" si="0"/>
        <v>31</v>
      </c>
      <c r="F87" s="6">
        <f t="shared" si="0"/>
        <v>96</v>
      </c>
      <c r="G87" s="6">
        <f t="shared" si="0"/>
        <v>619</v>
      </c>
      <c r="H87" s="6">
        <f t="shared" si="0"/>
        <v>2688</v>
      </c>
      <c r="I87" s="6">
        <f t="shared" si="0"/>
        <v>2551</v>
      </c>
      <c r="J87" s="6">
        <f t="shared" si="0"/>
        <v>576</v>
      </c>
      <c r="K87" s="6">
        <f t="shared" si="0"/>
        <v>37</v>
      </c>
      <c r="L87" s="6" t="s">
        <v>15</v>
      </c>
      <c r="M87" s="6">
        <v>2.96</v>
      </c>
    </row>
    <row r="88" spans="1:13" x14ac:dyDescent="0.2">
      <c r="A88" s="8"/>
      <c r="B88" s="15" t="s">
        <v>16</v>
      </c>
      <c r="C88" s="7">
        <f>SUM(D88:L88)</f>
        <v>3421</v>
      </c>
      <c r="D88" s="6">
        <v>13</v>
      </c>
      <c r="E88" s="6">
        <v>17</v>
      </c>
      <c r="F88" s="6">
        <v>42</v>
      </c>
      <c r="G88" s="6">
        <v>277</v>
      </c>
      <c r="H88" s="7">
        <v>1244</v>
      </c>
      <c r="I88" s="7">
        <v>1441</v>
      </c>
      <c r="J88" s="7">
        <v>361</v>
      </c>
      <c r="K88" s="6">
        <v>26</v>
      </c>
      <c r="L88" s="6" t="s">
        <v>15</v>
      </c>
      <c r="M88" s="6">
        <v>3.01</v>
      </c>
    </row>
    <row r="89" spans="1:13" x14ac:dyDescent="0.2">
      <c r="A89" s="8"/>
      <c r="B89" s="15" t="s">
        <v>17</v>
      </c>
      <c r="C89" s="7">
        <f>SUM(D89:L89)</f>
        <v>3200</v>
      </c>
      <c r="D89" s="6">
        <v>10</v>
      </c>
      <c r="E89" s="6">
        <v>14</v>
      </c>
      <c r="F89" s="6">
        <v>54</v>
      </c>
      <c r="G89" s="6">
        <v>342</v>
      </c>
      <c r="H89" s="7">
        <v>1444</v>
      </c>
      <c r="I89" s="7">
        <v>1110</v>
      </c>
      <c r="J89" s="7">
        <v>215</v>
      </c>
      <c r="K89" s="6">
        <v>11</v>
      </c>
      <c r="L89" s="6" t="s">
        <v>15</v>
      </c>
      <c r="M89" s="6">
        <v>2.91</v>
      </c>
    </row>
    <row r="90" spans="1:13" x14ac:dyDescent="0.2">
      <c r="A90" s="8"/>
      <c r="B90" s="15"/>
      <c r="C90" s="7"/>
      <c r="D90" s="6"/>
      <c r="E90" s="6"/>
      <c r="F90" s="6"/>
      <c r="G90" s="6"/>
      <c r="H90" s="7"/>
      <c r="I90" s="7"/>
      <c r="J90" s="7"/>
      <c r="K90" s="6"/>
      <c r="L90" s="6"/>
      <c r="M90" s="6"/>
    </row>
    <row r="91" spans="1:13" x14ac:dyDescent="0.2">
      <c r="A91" s="8">
        <v>22</v>
      </c>
      <c r="B91" s="15" t="s">
        <v>14</v>
      </c>
      <c r="C91" s="7">
        <f t="shared" ref="C91:L91" si="1">SUM(C92:C93)</f>
        <v>6651</v>
      </c>
      <c r="D91" s="6">
        <f t="shared" si="1"/>
        <v>28</v>
      </c>
      <c r="E91" s="6">
        <f t="shared" si="1"/>
        <v>35</v>
      </c>
      <c r="F91" s="6">
        <f t="shared" si="1"/>
        <v>82</v>
      </c>
      <c r="G91" s="6">
        <f t="shared" si="1"/>
        <v>600</v>
      </c>
      <c r="H91" s="6">
        <f t="shared" si="1"/>
        <v>2641</v>
      </c>
      <c r="I91" s="6">
        <f t="shared" si="1"/>
        <v>2622</v>
      </c>
      <c r="J91" s="6">
        <f t="shared" si="1"/>
        <v>597</v>
      </c>
      <c r="K91" s="6">
        <f t="shared" si="1"/>
        <v>45</v>
      </c>
      <c r="L91" s="6">
        <f t="shared" si="1"/>
        <v>1</v>
      </c>
      <c r="M91" s="6">
        <v>2.97</v>
      </c>
    </row>
    <row r="92" spans="1:13" x14ac:dyDescent="0.2">
      <c r="A92" s="8"/>
      <c r="B92" s="6" t="s">
        <v>16</v>
      </c>
      <c r="C92" s="13">
        <f>SUM(D92:L92)</f>
        <v>3416</v>
      </c>
      <c r="D92" s="6">
        <v>18</v>
      </c>
      <c r="E92" s="6">
        <v>17</v>
      </c>
      <c r="F92" s="6">
        <v>36</v>
      </c>
      <c r="G92" s="6">
        <v>261</v>
      </c>
      <c r="H92" s="7">
        <v>1231</v>
      </c>
      <c r="I92" s="7">
        <v>1456</v>
      </c>
      <c r="J92" s="7">
        <v>367</v>
      </c>
      <c r="K92" s="6">
        <v>30</v>
      </c>
      <c r="L92" s="6" t="s">
        <v>15</v>
      </c>
      <c r="M92" s="6">
        <v>3.01</v>
      </c>
    </row>
    <row r="93" spans="1:13" x14ac:dyDescent="0.2">
      <c r="A93" s="8"/>
      <c r="B93" s="6" t="s">
        <v>17</v>
      </c>
      <c r="C93" s="13">
        <f>SUM(D93:L93)</f>
        <v>3235</v>
      </c>
      <c r="D93" s="6">
        <v>10</v>
      </c>
      <c r="E93" s="6">
        <v>18</v>
      </c>
      <c r="F93" s="6">
        <v>46</v>
      </c>
      <c r="G93" s="6">
        <v>339</v>
      </c>
      <c r="H93" s="7">
        <v>1410</v>
      </c>
      <c r="I93" s="7">
        <v>1166</v>
      </c>
      <c r="J93" s="7">
        <v>230</v>
      </c>
      <c r="K93" s="6">
        <v>15</v>
      </c>
      <c r="L93" s="6">
        <v>1</v>
      </c>
      <c r="M93" s="6">
        <v>2.93</v>
      </c>
    </row>
    <row r="94" spans="1:13" x14ac:dyDescent="0.2">
      <c r="A94" s="8"/>
      <c r="B94" s="6"/>
      <c r="C94" s="13"/>
      <c r="D94" s="6"/>
      <c r="E94" s="6"/>
      <c r="F94" s="6"/>
      <c r="G94" s="6"/>
      <c r="H94" s="7"/>
      <c r="I94" s="7"/>
      <c r="J94" s="7"/>
      <c r="K94" s="6"/>
      <c r="L94" s="6"/>
      <c r="M94" s="6"/>
    </row>
    <row r="95" spans="1:13" x14ac:dyDescent="0.2">
      <c r="A95" s="8">
        <v>23</v>
      </c>
      <c r="B95" s="6" t="s">
        <v>14</v>
      </c>
      <c r="C95" s="13">
        <f t="shared" ref="C95:L95" si="2">SUM(C96:C97)</f>
        <v>6412</v>
      </c>
      <c r="D95" s="6">
        <f t="shared" si="2"/>
        <v>18</v>
      </c>
      <c r="E95" s="6">
        <f t="shared" si="2"/>
        <v>36</v>
      </c>
      <c r="F95" s="6">
        <f t="shared" si="2"/>
        <v>73</v>
      </c>
      <c r="G95" s="6">
        <f t="shared" si="2"/>
        <v>502</v>
      </c>
      <c r="H95" s="6">
        <f t="shared" si="2"/>
        <v>2478</v>
      </c>
      <c r="I95" s="6">
        <f t="shared" si="2"/>
        <v>2644</v>
      </c>
      <c r="J95" s="6">
        <f t="shared" si="2"/>
        <v>618</v>
      </c>
      <c r="K95" s="6">
        <f t="shared" si="2"/>
        <v>42</v>
      </c>
      <c r="L95" s="6">
        <f t="shared" si="2"/>
        <v>1</v>
      </c>
      <c r="M95" s="6">
        <v>2.99</v>
      </c>
    </row>
    <row r="96" spans="1:13" x14ac:dyDescent="0.2">
      <c r="A96" s="8"/>
      <c r="B96" s="6" t="s">
        <v>16</v>
      </c>
      <c r="C96" s="13">
        <f>SUM(D96:L96)</f>
        <v>3283</v>
      </c>
      <c r="D96" s="6">
        <v>10</v>
      </c>
      <c r="E96" s="6">
        <v>17</v>
      </c>
      <c r="F96" s="6">
        <v>40</v>
      </c>
      <c r="G96" s="6">
        <v>227</v>
      </c>
      <c r="H96" s="7">
        <v>1141</v>
      </c>
      <c r="I96" s="7">
        <v>1439</v>
      </c>
      <c r="J96" s="7">
        <v>380</v>
      </c>
      <c r="K96" s="6">
        <v>29</v>
      </c>
      <c r="L96" s="6" t="s">
        <v>15</v>
      </c>
      <c r="M96" s="6">
        <v>3.03</v>
      </c>
    </row>
    <row r="97" spans="1:13" x14ac:dyDescent="0.2">
      <c r="A97" s="8"/>
      <c r="B97" s="6" t="s">
        <v>17</v>
      </c>
      <c r="C97" s="13">
        <f>SUM(D97:L97)</f>
        <v>3129</v>
      </c>
      <c r="D97" s="6">
        <v>8</v>
      </c>
      <c r="E97" s="6">
        <v>19</v>
      </c>
      <c r="F97" s="6">
        <v>33</v>
      </c>
      <c r="G97" s="6">
        <v>275</v>
      </c>
      <c r="H97" s="7">
        <v>1337</v>
      </c>
      <c r="I97" s="7">
        <v>1205</v>
      </c>
      <c r="J97" s="7">
        <v>238</v>
      </c>
      <c r="K97" s="6">
        <v>13</v>
      </c>
      <c r="L97" s="6">
        <v>1</v>
      </c>
      <c r="M97" s="6">
        <v>2.95</v>
      </c>
    </row>
    <row r="98" spans="1:13" x14ac:dyDescent="0.2">
      <c r="A98" s="8"/>
      <c r="B98" s="6"/>
      <c r="C98" s="13"/>
      <c r="D98" s="6"/>
      <c r="E98" s="6"/>
      <c r="F98" s="6"/>
      <c r="G98" s="6"/>
      <c r="H98" s="7"/>
      <c r="I98" s="7"/>
      <c r="J98" s="7"/>
      <c r="K98" s="6"/>
      <c r="L98" s="6"/>
      <c r="M98" s="6"/>
    </row>
    <row r="99" spans="1:13" x14ac:dyDescent="0.2">
      <c r="A99" s="8">
        <v>24</v>
      </c>
      <c r="B99" s="6" t="s">
        <v>14</v>
      </c>
      <c r="C99" s="16">
        <f t="shared" ref="C99:K99" si="3">SUM(C100:C101)</f>
        <v>6336</v>
      </c>
      <c r="D99" s="17">
        <f t="shared" si="3"/>
        <v>22</v>
      </c>
      <c r="E99" s="17">
        <f t="shared" si="3"/>
        <v>33</v>
      </c>
      <c r="F99" s="17">
        <f t="shared" si="3"/>
        <v>78</v>
      </c>
      <c r="G99" s="17">
        <f t="shared" si="3"/>
        <v>538</v>
      </c>
      <c r="H99" s="18">
        <f t="shared" si="3"/>
        <v>2512</v>
      </c>
      <c r="I99" s="18">
        <f t="shared" si="3"/>
        <v>2522</v>
      </c>
      <c r="J99" s="18">
        <f t="shared" si="3"/>
        <v>581</v>
      </c>
      <c r="K99" s="17">
        <f t="shared" si="3"/>
        <v>50</v>
      </c>
      <c r="L99" s="14" t="s">
        <v>15</v>
      </c>
      <c r="M99" s="14">
        <v>2.98</v>
      </c>
    </row>
    <row r="100" spans="1:13" x14ac:dyDescent="0.2">
      <c r="A100" s="8"/>
      <c r="B100" s="6" t="s">
        <v>16</v>
      </c>
      <c r="C100" s="16">
        <f>SUM(D100:L100)</f>
        <v>3193</v>
      </c>
      <c r="D100" s="17">
        <v>10</v>
      </c>
      <c r="E100" s="17">
        <v>16</v>
      </c>
      <c r="F100" s="17">
        <v>37</v>
      </c>
      <c r="G100" s="17">
        <v>221</v>
      </c>
      <c r="H100" s="18">
        <v>1148</v>
      </c>
      <c r="I100" s="18">
        <v>1358</v>
      </c>
      <c r="J100" s="18">
        <v>372</v>
      </c>
      <c r="K100" s="17">
        <v>31</v>
      </c>
      <c r="L100" s="14" t="s">
        <v>15</v>
      </c>
      <c r="M100" s="14">
        <v>3.02</v>
      </c>
    </row>
    <row r="101" spans="1:13" x14ac:dyDescent="0.2">
      <c r="A101" s="8"/>
      <c r="B101" s="6" t="s">
        <v>17</v>
      </c>
      <c r="C101" s="16">
        <f>SUM(D101:L101)</f>
        <v>3143</v>
      </c>
      <c r="D101" s="17">
        <v>12</v>
      </c>
      <c r="E101" s="17">
        <v>17</v>
      </c>
      <c r="F101" s="17">
        <v>41</v>
      </c>
      <c r="G101" s="17">
        <v>317</v>
      </c>
      <c r="H101" s="18">
        <v>1364</v>
      </c>
      <c r="I101" s="18">
        <v>1164</v>
      </c>
      <c r="J101" s="18">
        <v>209</v>
      </c>
      <c r="K101" s="17">
        <v>19</v>
      </c>
      <c r="L101" s="14" t="s">
        <v>15</v>
      </c>
      <c r="M101" s="14">
        <v>2.93</v>
      </c>
    </row>
    <row r="102" spans="1:13" x14ac:dyDescent="0.2">
      <c r="A102" s="8"/>
      <c r="B102" s="6"/>
      <c r="C102" s="13"/>
      <c r="D102" s="6"/>
      <c r="E102" s="6"/>
      <c r="F102" s="6"/>
      <c r="G102" s="6"/>
      <c r="H102" s="7"/>
      <c r="I102" s="7"/>
      <c r="J102" s="7"/>
      <c r="K102" s="6"/>
      <c r="L102" s="6"/>
      <c r="M102" s="8"/>
    </row>
    <row r="103" spans="1:13" x14ac:dyDescent="0.2">
      <c r="A103" s="8">
        <v>25</v>
      </c>
      <c r="B103" s="6" t="s">
        <v>14</v>
      </c>
      <c r="C103" s="13">
        <f t="shared" ref="C103:K103" si="4">SUM(C104:C105)</f>
        <v>6198</v>
      </c>
      <c r="D103" s="6">
        <f t="shared" si="4"/>
        <v>23</v>
      </c>
      <c r="E103" s="6">
        <f t="shared" si="4"/>
        <v>32</v>
      </c>
      <c r="F103" s="6">
        <f t="shared" si="4"/>
        <v>77</v>
      </c>
      <c r="G103" s="6">
        <f t="shared" si="4"/>
        <v>499</v>
      </c>
      <c r="H103" s="6">
        <f t="shared" si="4"/>
        <v>2470</v>
      </c>
      <c r="I103" s="6">
        <f t="shared" si="4"/>
        <v>2489</v>
      </c>
      <c r="J103" s="6">
        <f t="shared" si="4"/>
        <v>567</v>
      </c>
      <c r="K103" s="6">
        <f t="shared" si="4"/>
        <v>41</v>
      </c>
      <c r="L103" s="14" t="s">
        <v>15</v>
      </c>
      <c r="M103" s="6">
        <v>2.96</v>
      </c>
    </row>
    <row r="104" spans="1:13" x14ac:dyDescent="0.2">
      <c r="A104" s="8"/>
      <c r="B104" s="6" t="s">
        <v>16</v>
      </c>
      <c r="C104" s="13">
        <f>SUM(D104:L104)</f>
        <v>3139</v>
      </c>
      <c r="D104" s="6">
        <v>10</v>
      </c>
      <c r="E104" s="6">
        <v>12</v>
      </c>
      <c r="F104" s="6">
        <v>38</v>
      </c>
      <c r="G104" s="6">
        <v>241</v>
      </c>
      <c r="H104" s="7">
        <v>1110</v>
      </c>
      <c r="I104" s="7">
        <v>1335</v>
      </c>
      <c r="J104" s="7">
        <v>367</v>
      </c>
      <c r="K104" s="6">
        <v>26</v>
      </c>
      <c r="L104" s="14" t="s">
        <v>15</v>
      </c>
      <c r="M104" s="6">
        <v>3.03</v>
      </c>
    </row>
    <row r="105" spans="1:13" x14ac:dyDescent="0.2">
      <c r="A105" s="8"/>
      <c r="B105" s="6" t="s">
        <v>17</v>
      </c>
      <c r="C105" s="13">
        <f>SUM(D105:L105)</f>
        <v>3059</v>
      </c>
      <c r="D105" s="6">
        <v>13</v>
      </c>
      <c r="E105" s="6">
        <v>20</v>
      </c>
      <c r="F105" s="6">
        <v>39</v>
      </c>
      <c r="G105" s="6">
        <v>258</v>
      </c>
      <c r="H105" s="7">
        <v>1360</v>
      </c>
      <c r="I105" s="7">
        <v>1154</v>
      </c>
      <c r="J105" s="7">
        <v>200</v>
      </c>
      <c r="K105" s="6">
        <v>15</v>
      </c>
      <c r="L105" s="14" t="s">
        <v>15</v>
      </c>
      <c r="M105" s="6">
        <v>2.94</v>
      </c>
    </row>
    <row r="106" spans="1:13" x14ac:dyDescent="0.2">
      <c r="A106" s="8"/>
      <c r="B106" s="6"/>
      <c r="C106" s="13"/>
      <c r="D106" s="6"/>
      <c r="E106" s="6"/>
      <c r="F106" s="6"/>
      <c r="G106" s="6"/>
      <c r="H106" s="7"/>
      <c r="I106" s="7"/>
      <c r="J106" s="7"/>
      <c r="K106" s="6"/>
      <c r="L106" s="14"/>
      <c r="M106" s="6"/>
    </row>
    <row r="107" spans="1:13" s="29" customFormat="1" x14ac:dyDescent="0.2">
      <c r="A107" s="8">
        <v>26</v>
      </c>
      <c r="B107" s="1" t="s">
        <v>14</v>
      </c>
      <c r="C107" s="19">
        <f t="shared" ref="C107:K107" si="5">SUM(C108:C109)</f>
        <v>6063</v>
      </c>
      <c r="D107" s="1">
        <f t="shared" si="5"/>
        <v>23</v>
      </c>
      <c r="E107" s="1">
        <f t="shared" si="5"/>
        <v>32</v>
      </c>
      <c r="F107" s="1">
        <f t="shared" si="5"/>
        <v>82</v>
      </c>
      <c r="G107" s="1">
        <f t="shared" si="5"/>
        <v>479</v>
      </c>
      <c r="H107" s="1">
        <f t="shared" si="5"/>
        <v>2394</v>
      </c>
      <c r="I107" s="1">
        <f t="shared" si="5"/>
        <v>2431</v>
      </c>
      <c r="J107" s="1">
        <f t="shared" si="5"/>
        <v>573</v>
      </c>
      <c r="K107" s="1">
        <f t="shared" si="5"/>
        <v>49</v>
      </c>
      <c r="L107" s="1" t="s">
        <v>15</v>
      </c>
      <c r="M107" s="3">
        <v>2.99</v>
      </c>
    </row>
    <row r="108" spans="1:13" s="29" customFormat="1" x14ac:dyDescent="0.2">
      <c r="A108" s="8"/>
      <c r="B108" s="1" t="s">
        <v>16</v>
      </c>
      <c r="C108" s="19">
        <f>SUM(D108:L108)</f>
        <v>3097</v>
      </c>
      <c r="D108" s="1">
        <v>11</v>
      </c>
      <c r="E108" s="1">
        <v>15</v>
      </c>
      <c r="F108" s="1">
        <v>48</v>
      </c>
      <c r="G108" s="1">
        <v>212</v>
      </c>
      <c r="H108" s="2">
        <v>1101</v>
      </c>
      <c r="I108" s="2">
        <v>1313</v>
      </c>
      <c r="J108" s="2">
        <v>371</v>
      </c>
      <c r="K108" s="1">
        <v>26</v>
      </c>
      <c r="L108" s="1" t="s">
        <v>15</v>
      </c>
      <c r="M108" s="3">
        <v>3.03</v>
      </c>
    </row>
    <row r="109" spans="1:13" s="29" customFormat="1" x14ac:dyDescent="0.2">
      <c r="A109" s="8"/>
      <c r="B109" s="1" t="s">
        <v>17</v>
      </c>
      <c r="C109" s="19">
        <f>SUM(D109:L109)</f>
        <v>2966</v>
      </c>
      <c r="D109" s="1">
        <v>12</v>
      </c>
      <c r="E109" s="1">
        <v>17</v>
      </c>
      <c r="F109" s="1">
        <v>34</v>
      </c>
      <c r="G109" s="1">
        <v>267</v>
      </c>
      <c r="H109" s="2">
        <v>1293</v>
      </c>
      <c r="I109" s="2">
        <v>1118</v>
      </c>
      <c r="J109" s="2">
        <v>202</v>
      </c>
      <c r="K109" s="1">
        <v>23</v>
      </c>
      <c r="L109" s="1" t="s">
        <v>15</v>
      </c>
      <c r="M109" s="3">
        <v>2.94</v>
      </c>
    </row>
    <row r="110" spans="1:13" s="29" customFormat="1" x14ac:dyDescent="0.2">
      <c r="A110" s="8"/>
      <c r="B110" s="1"/>
      <c r="C110" s="19"/>
      <c r="D110" s="1"/>
      <c r="E110" s="1"/>
      <c r="F110" s="1"/>
      <c r="G110" s="1"/>
      <c r="H110" s="2"/>
      <c r="I110" s="2"/>
      <c r="J110" s="2"/>
      <c r="K110" s="1"/>
      <c r="L110" s="1"/>
      <c r="M110" s="3"/>
    </row>
    <row r="111" spans="1:13" s="29" customFormat="1" x14ac:dyDescent="0.2">
      <c r="A111" s="8">
        <v>27</v>
      </c>
      <c r="B111" s="1" t="s">
        <v>14</v>
      </c>
      <c r="C111" s="19">
        <v>5987</v>
      </c>
      <c r="D111" s="1">
        <v>17</v>
      </c>
      <c r="E111" s="1">
        <v>20</v>
      </c>
      <c r="F111" s="1">
        <v>64</v>
      </c>
      <c r="G111" s="1">
        <v>514</v>
      </c>
      <c r="H111" s="2">
        <v>2448</v>
      </c>
      <c r="I111" s="2">
        <v>2359</v>
      </c>
      <c r="J111" s="2">
        <v>528</v>
      </c>
      <c r="K111" s="1">
        <v>36</v>
      </c>
      <c r="L111" s="1">
        <v>1</v>
      </c>
      <c r="M111" s="3">
        <v>2.98</v>
      </c>
    </row>
    <row r="112" spans="1:13" s="29" customFormat="1" x14ac:dyDescent="0.2">
      <c r="A112" s="8"/>
      <c r="B112" s="1" t="s">
        <v>16</v>
      </c>
      <c r="C112" s="19">
        <v>3078</v>
      </c>
      <c r="D112" s="1">
        <v>3</v>
      </c>
      <c r="E112" s="1">
        <v>7</v>
      </c>
      <c r="F112" s="1">
        <v>35</v>
      </c>
      <c r="G112" s="1">
        <v>215</v>
      </c>
      <c r="H112" s="2">
        <v>1176</v>
      </c>
      <c r="I112" s="2">
        <v>1303</v>
      </c>
      <c r="J112" s="2">
        <v>315</v>
      </c>
      <c r="K112" s="1">
        <v>23</v>
      </c>
      <c r="L112" s="1">
        <v>1</v>
      </c>
      <c r="M112" s="3">
        <v>3.03</v>
      </c>
    </row>
    <row r="113" spans="1:13" s="29" customFormat="1" x14ac:dyDescent="0.2">
      <c r="A113" s="8"/>
      <c r="B113" s="1" t="s">
        <v>17</v>
      </c>
      <c r="C113" s="19">
        <v>2909</v>
      </c>
      <c r="D113" s="1">
        <v>14</v>
      </c>
      <c r="E113" s="1">
        <v>13</v>
      </c>
      <c r="F113" s="1">
        <v>29</v>
      </c>
      <c r="G113" s="1">
        <v>299</v>
      </c>
      <c r="H113" s="2">
        <v>1272</v>
      </c>
      <c r="I113" s="2">
        <v>1056</v>
      </c>
      <c r="J113" s="2">
        <v>213</v>
      </c>
      <c r="K113" s="1">
        <v>13</v>
      </c>
      <c r="L113" s="1" t="s">
        <v>15</v>
      </c>
      <c r="M113" s="3">
        <v>2.93</v>
      </c>
    </row>
    <row r="114" spans="1:13" s="29" customFormat="1" x14ac:dyDescent="0.2">
      <c r="A114" s="8"/>
      <c r="B114" s="1"/>
      <c r="C114" s="19"/>
      <c r="D114" s="1"/>
      <c r="E114" s="1"/>
      <c r="F114" s="1"/>
      <c r="G114" s="1"/>
      <c r="H114" s="2"/>
      <c r="I114" s="2"/>
      <c r="J114" s="2"/>
      <c r="K114" s="1"/>
      <c r="L114" s="1"/>
      <c r="M114" s="3"/>
    </row>
    <row r="115" spans="1:13" s="29" customFormat="1" x14ac:dyDescent="0.2">
      <c r="A115" s="8">
        <v>28</v>
      </c>
      <c r="B115" s="1" t="s">
        <v>14</v>
      </c>
      <c r="C115" s="19">
        <v>5819</v>
      </c>
      <c r="D115" s="1">
        <v>25</v>
      </c>
      <c r="E115" s="1">
        <v>25</v>
      </c>
      <c r="F115" s="1">
        <v>65</v>
      </c>
      <c r="G115" s="1">
        <v>480</v>
      </c>
      <c r="H115" s="2">
        <v>2318</v>
      </c>
      <c r="I115" s="2">
        <v>2331</v>
      </c>
      <c r="J115" s="2">
        <v>540</v>
      </c>
      <c r="K115" s="1">
        <v>34</v>
      </c>
      <c r="L115" s="1">
        <v>1</v>
      </c>
      <c r="M115" s="3">
        <v>2.98</v>
      </c>
    </row>
    <row r="116" spans="1:13" s="29" customFormat="1" x14ac:dyDescent="0.2">
      <c r="A116" s="8"/>
      <c r="B116" s="1" t="s">
        <v>16</v>
      </c>
      <c r="C116" s="19">
        <v>2945</v>
      </c>
      <c r="D116" s="1">
        <v>13</v>
      </c>
      <c r="E116" s="1">
        <v>12</v>
      </c>
      <c r="F116" s="1">
        <v>30</v>
      </c>
      <c r="G116" s="1">
        <v>209</v>
      </c>
      <c r="H116" s="2">
        <v>1032</v>
      </c>
      <c r="I116" s="2">
        <v>1280</v>
      </c>
      <c r="J116" s="2">
        <v>351</v>
      </c>
      <c r="K116" s="1">
        <v>17</v>
      </c>
      <c r="L116" s="1">
        <v>1</v>
      </c>
      <c r="M116" s="3">
        <v>3.03</v>
      </c>
    </row>
    <row r="117" spans="1:13" s="29" customFormat="1" x14ac:dyDescent="0.2">
      <c r="A117" s="8"/>
      <c r="B117" s="1" t="s">
        <v>17</v>
      </c>
      <c r="C117" s="19">
        <v>2874</v>
      </c>
      <c r="D117" s="1">
        <v>12</v>
      </c>
      <c r="E117" s="1">
        <v>13</v>
      </c>
      <c r="F117" s="1">
        <v>35</v>
      </c>
      <c r="G117" s="1">
        <v>271</v>
      </c>
      <c r="H117" s="2">
        <v>1286</v>
      </c>
      <c r="I117" s="2">
        <v>1051</v>
      </c>
      <c r="J117" s="2">
        <v>189</v>
      </c>
      <c r="K117" s="1">
        <v>17</v>
      </c>
      <c r="L117" s="1">
        <v>0</v>
      </c>
      <c r="M117" s="3">
        <v>2.93</v>
      </c>
    </row>
    <row r="118" spans="1:13" s="29" customFormat="1" x14ac:dyDescent="0.2">
      <c r="A118" s="8"/>
      <c r="B118" s="1"/>
      <c r="C118" s="19"/>
      <c r="D118" s="1"/>
      <c r="E118" s="1"/>
      <c r="F118" s="1"/>
      <c r="G118" s="1"/>
      <c r="H118" s="2"/>
      <c r="I118" s="2"/>
      <c r="J118" s="2"/>
      <c r="K118" s="1"/>
      <c r="L118" s="1"/>
      <c r="M118" s="3"/>
    </row>
    <row r="119" spans="1:13" s="29" customFormat="1" x14ac:dyDescent="0.2">
      <c r="A119" s="8">
        <v>29</v>
      </c>
      <c r="B119" s="1" t="s">
        <v>14</v>
      </c>
      <c r="C119" s="19">
        <v>5705</v>
      </c>
      <c r="D119" s="1">
        <v>17</v>
      </c>
      <c r="E119" s="1">
        <v>23</v>
      </c>
      <c r="F119" s="1">
        <v>81</v>
      </c>
      <c r="G119" s="1">
        <v>436</v>
      </c>
      <c r="H119" s="2">
        <v>2269</v>
      </c>
      <c r="I119" s="2">
        <v>2302</v>
      </c>
      <c r="J119" s="2">
        <v>547</v>
      </c>
      <c r="K119" s="1">
        <v>30</v>
      </c>
      <c r="L119" s="1" t="s">
        <v>15</v>
      </c>
      <c r="M119" s="3">
        <v>2.99</v>
      </c>
    </row>
    <row r="120" spans="1:13" s="29" customFormat="1" x14ac:dyDescent="0.2">
      <c r="A120" s="8"/>
      <c r="B120" s="1" t="s">
        <v>16</v>
      </c>
      <c r="C120" s="19">
        <v>2861</v>
      </c>
      <c r="D120" s="1">
        <v>7</v>
      </c>
      <c r="E120" s="1">
        <v>8</v>
      </c>
      <c r="F120" s="1">
        <v>29</v>
      </c>
      <c r="G120" s="1">
        <v>190</v>
      </c>
      <c r="H120" s="1">
        <v>1005</v>
      </c>
      <c r="I120" s="1">
        <v>1243</v>
      </c>
      <c r="J120" s="1">
        <v>361</v>
      </c>
      <c r="K120" s="1">
        <v>18</v>
      </c>
      <c r="L120" s="1" t="s">
        <v>15</v>
      </c>
      <c r="M120" s="3">
        <v>3.05</v>
      </c>
    </row>
    <row r="121" spans="1:13" s="29" customFormat="1" x14ac:dyDescent="0.2">
      <c r="A121" s="8"/>
      <c r="B121" s="1" t="s">
        <v>17</v>
      </c>
      <c r="C121" s="19">
        <v>2844</v>
      </c>
      <c r="D121" s="1">
        <v>10</v>
      </c>
      <c r="E121" s="1">
        <v>15</v>
      </c>
      <c r="F121" s="1">
        <v>52</v>
      </c>
      <c r="G121" s="1">
        <v>246</v>
      </c>
      <c r="H121" s="2">
        <v>1264</v>
      </c>
      <c r="I121" s="2">
        <v>1059</v>
      </c>
      <c r="J121" s="2">
        <v>186</v>
      </c>
      <c r="K121" s="1">
        <v>12</v>
      </c>
      <c r="L121" s="1" t="s">
        <v>15</v>
      </c>
      <c r="M121" s="3">
        <v>2.93</v>
      </c>
    </row>
    <row r="122" spans="1:13" s="29" customFormat="1" x14ac:dyDescent="0.2">
      <c r="A122" s="8"/>
      <c r="B122" s="1"/>
      <c r="C122" s="19"/>
      <c r="D122" s="1"/>
      <c r="E122" s="1"/>
      <c r="F122" s="1"/>
      <c r="G122" s="1"/>
      <c r="H122" s="2"/>
      <c r="I122" s="2"/>
      <c r="J122" s="2"/>
      <c r="K122" s="1"/>
      <c r="L122" s="1"/>
      <c r="M122" s="3"/>
    </row>
    <row r="123" spans="1:13" s="29" customFormat="1" x14ac:dyDescent="0.2">
      <c r="A123" s="8">
        <v>30</v>
      </c>
      <c r="B123" s="1" t="s">
        <v>14</v>
      </c>
      <c r="C123" s="19">
        <f t="shared" ref="C123:L123" si="6">C124+C125</f>
        <v>5556</v>
      </c>
      <c r="D123" s="2">
        <f t="shared" si="6"/>
        <v>13</v>
      </c>
      <c r="E123" s="2">
        <f t="shared" si="6"/>
        <v>23</v>
      </c>
      <c r="F123" s="2">
        <f t="shared" si="6"/>
        <v>79</v>
      </c>
      <c r="G123" s="2">
        <f t="shared" si="6"/>
        <v>458</v>
      </c>
      <c r="H123" s="2">
        <f t="shared" si="6"/>
        <v>2197</v>
      </c>
      <c r="I123" s="2">
        <f t="shared" si="6"/>
        <v>2235</v>
      </c>
      <c r="J123" s="2">
        <f t="shared" si="6"/>
        <v>504</v>
      </c>
      <c r="K123" s="2">
        <f t="shared" si="6"/>
        <v>46</v>
      </c>
      <c r="L123" s="2">
        <f t="shared" si="6"/>
        <v>1</v>
      </c>
      <c r="M123" s="20">
        <f>(M124+M125)/2</f>
        <v>2.9849999999999999</v>
      </c>
    </row>
    <row r="124" spans="1:13" s="29" customFormat="1" x14ac:dyDescent="0.2">
      <c r="A124" s="8"/>
      <c r="B124" s="1" t="s">
        <v>16</v>
      </c>
      <c r="C124" s="19">
        <v>2821</v>
      </c>
      <c r="D124" s="1">
        <v>7</v>
      </c>
      <c r="E124" s="1">
        <v>14</v>
      </c>
      <c r="F124" s="1">
        <v>32</v>
      </c>
      <c r="G124" s="1">
        <v>205</v>
      </c>
      <c r="H124" s="2">
        <v>1018</v>
      </c>
      <c r="I124" s="2">
        <v>1212</v>
      </c>
      <c r="J124" s="2">
        <v>300</v>
      </c>
      <c r="K124" s="1">
        <v>32</v>
      </c>
      <c r="L124" s="1">
        <v>1</v>
      </c>
      <c r="M124" s="3">
        <v>3.03</v>
      </c>
    </row>
    <row r="125" spans="1:13" s="29" customFormat="1" x14ac:dyDescent="0.2">
      <c r="A125" s="8"/>
      <c r="B125" s="1" t="s">
        <v>17</v>
      </c>
      <c r="C125" s="19">
        <v>2735</v>
      </c>
      <c r="D125" s="1">
        <v>6</v>
      </c>
      <c r="E125" s="1">
        <v>9</v>
      </c>
      <c r="F125" s="1">
        <v>47</v>
      </c>
      <c r="G125" s="1">
        <v>253</v>
      </c>
      <c r="H125" s="2">
        <v>1179</v>
      </c>
      <c r="I125" s="2">
        <v>1023</v>
      </c>
      <c r="J125" s="2">
        <v>204</v>
      </c>
      <c r="K125" s="1">
        <v>14</v>
      </c>
      <c r="L125" s="4">
        <v>0</v>
      </c>
      <c r="M125" s="3">
        <v>2.94</v>
      </c>
    </row>
    <row r="126" spans="1:13" s="29" customFormat="1" x14ac:dyDescent="0.2">
      <c r="A126" s="8"/>
      <c r="B126" s="1"/>
      <c r="C126" s="19"/>
      <c r="D126" s="1"/>
      <c r="E126" s="1"/>
      <c r="F126" s="1"/>
      <c r="G126" s="1"/>
      <c r="H126" s="2"/>
      <c r="I126" s="2"/>
      <c r="J126" s="2"/>
      <c r="K126" s="1"/>
      <c r="L126" s="1"/>
      <c r="M126" s="3"/>
    </row>
    <row r="127" spans="1:13" s="29" customFormat="1" x14ac:dyDescent="0.2">
      <c r="A127" s="8" t="s">
        <v>20</v>
      </c>
      <c r="B127" s="1" t="s">
        <v>14</v>
      </c>
      <c r="C127" s="19">
        <f t="shared" ref="C127:K127" si="7">C128+C129</f>
        <v>5193</v>
      </c>
      <c r="D127" s="2">
        <f t="shared" si="7"/>
        <v>11</v>
      </c>
      <c r="E127" s="2">
        <f t="shared" si="7"/>
        <v>27</v>
      </c>
      <c r="F127" s="2">
        <f t="shared" si="7"/>
        <v>72</v>
      </c>
      <c r="G127" s="2">
        <f t="shared" si="7"/>
        <v>434</v>
      </c>
      <c r="H127" s="2">
        <f t="shared" si="7"/>
        <v>2067</v>
      </c>
      <c r="I127" s="2">
        <f t="shared" si="7"/>
        <v>2063</v>
      </c>
      <c r="J127" s="2">
        <f t="shared" si="7"/>
        <v>470</v>
      </c>
      <c r="K127" s="2">
        <f t="shared" si="7"/>
        <v>49</v>
      </c>
      <c r="L127" s="21">
        <f>L128+L129</f>
        <v>0</v>
      </c>
      <c r="M127" s="20">
        <f>(M128+M129)/2</f>
        <v>2.9849999999999999</v>
      </c>
    </row>
    <row r="128" spans="1:13" s="29" customFormat="1" x14ac:dyDescent="0.2">
      <c r="A128" s="8"/>
      <c r="B128" s="1" t="s">
        <v>16</v>
      </c>
      <c r="C128" s="19">
        <v>2631</v>
      </c>
      <c r="D128" s="1">
        <v>4</v>
      </c>
      <c r="E128" s="1">
        <v>17</v>
      </c>
      <c r="F128" s="1">
        <v>34</v>
      </c>
      <c r="G128" s="1">
        <v>189</v>
      </c>
      <c r="H128" s="2">
        <v>951</v>
      </c>
      <c r="I128" s="2">
        <v>1111</v>
      </c>
      <c r="J128" s="2">
        <v>292</v>
      </c>
      <c r="K128" s="1">
        <v>33</v>
      </c>
      <c r="L128" s="4">
        <v>0</v>
      </c>
      <c r="M128" s="3">
        <v>3.03</v>
      </c>
    </row>
    <row r="129" spans="1:13" s="29" customFormat="1" x14ac:dyDescent="0.2">
      <c r="A129" s="8"/>
      <c r="B129" s="1" t="s">
        <v>17</v>
      </c>
      <c r="C129" s="19">
        <v>2562</v>
      </c>
      <c r="D129" s="1">
        <v>7</v>
      </c>
      <c r="E129" s="1">
        <v>10</v>
      </c>
      <c r="F129" s="1">
        <v>38</v>
      </c>
      <c r="G129" s="1">
        <v>245</v>
      </c>
      <c r="H129" s="2">
        <v>1116</v>
      </c>
      <c r="I129" s="2">
        <v>952</v>
      </c>
      <c r="J129" s="2">
        <v>178</v>
      </c>
      <c r="K129" s="1">
        <v>16</v>
      </c>
      <c r="L129" s="4">
        <v>0</v>
      </c>
      <c r="M129" s="3">
        <v>2.94</v>
      </c>
    </row>
    <row r="130" spans="1:13" s="29" customFormat="1" x14ac:dyDescent="0.2">
      <c r="A130" s="8"/>
      <c r="B130" s="1"/>
      <c r="C130" s="19"/>
      <c r="D130" s="1"/>
      <c r="E130" s="1"/>
      <c r="F130" s="1"/>
      <c r="G130" s="1"/>
      <c r="H130" s="2"/>
      <c r="I130" s="2"/>
      <c r="J130" s="2"/>
      <c r="K130" s="1"/>
      <c r="L130" s="1"/>
      <c r="M130" s="3"/>
    </row>
    <row r="131" spans="1:13" s="29" customFormat="1" x14ac:dyDescent="0.2">
      <c r="A131" s="8">
        <v>2</v>
      </c>
      <c r="B131" s="1" t="s">
        <v>14</v>
      </c>
      <c r="C131" s="19">
        <f t="shared" ref="C131:K131" si="8">C132+C133</f>
        <v>5184</v>
      </c>
      <c r="D131" s="2">
        <f t="shared" si="8"/>
        <v>20</v>
      </c>
      <c r="E131" s="2">
        <f t="shared" si="8"/>
        <v>32</v>
      </c>
      <c r="F131" s="2">
        <f t="shared" si="8"/>
        <v>63</v>
      </c>
      <c r="G131" s="2">
        <f t="shared" si="8"/>
        <v>438</v>
      </c>
      <c r="H131" s="2">
        <f t="shared" si="8"/>
        <v>2035</v>
      </c>
      <c r="I131" s="2">
        <f t="shared" si="8"/>
        <v>2084</v>
      </c>
      <c r="J131" s="2">
        <f t="shared" si="8"/>
        <v>479</v>
      </c>
      <c r="K131" s="2">
        <f t="shared" si="8"/>
        <v>33</v>
      </c>
      <c r="L131" s="21">
        <f>L132+L133</f>
        <v>0</v>
      </c>
      <c r="M131" s="20">
        <f>(M132+M133)/2</f>
        <v>2.98</v>
      </c>
    </row>
    <row r="132" spans="1:13" s="29" customFormat="1" x14ac:dyDescent="0.2">
      <c r="A132" s="8"/>
      <c r="B132" s="1" t="s">
        <v>16</v>
      </c>
      <c r="C132" s="19">
        <v>2652</v>
      </c>
      <c r="D132" s="1">
        <v>14</v>
      </c>
      <c r="E132" s="1">
        <v>11</v>
      </c>
      <c r="F132" s="1">
        <v>30</v>
      </c>
      <c r="G132" s="1">
        <v>188</v>
      </c>
      <c r="H132" s="2">
        <v>951</v>
      </c>
      <c r="I132" s="2">
        <v>1133</v>
      </c>
      <c r="J132" s="2">
        <v>301</v>
      </c>
      <c r="K132" s="1">
        <v>24</v>
      </c>
      <c r="L132" s="4">
        <v>0</v>
      </c>
      <c r="M132" s="3">
        <v>3.03</v>
      </c>
    </row>
    <row r="133" spans="1:13" s="29" customFormat="1" x14ac:dyDescent="0.2">
      <c r="A133" s="8"/>
      <c r="B133" s="1" t="s">
        <v>17</v>
      </c>
      <c r="C133" s="19">
        <v>2532</v>
      </c>
      <c r="D133" s="1">
        <v>6</v>
      </c>
      <c r="E133" s="1">
        <v>21</v>
      </c>
      <c r="F133" s="1">
        <v>33</v>
      </c>
      <c r="G133" s="1">
        <v>250</v>
      </c>
      <c r="H133" s="2">
        <v>1084</v>
      </c>
      <c r="I133" s="2">
        <v>951</v>
      </c>
      <c r="J133" s="2">
        <v>178</v>
      </c>
      <c r="K133" s="1">
        <v>9</v>
      </c>
      <c r="L133" s="4">
        <v>0</v>
      </c>
      <c r="M133" s="3">
        <v>2.93</v>
      </c>
    </row>
    <row r="134" spans="1:13" s="29" customFormat="1" x14ac:dyDescent="0.2">
      <c r="A134" s="8"/>
      <c r="B134" s="1"/>
      <c r="C134" s="19"/>
      <c r="D134" s="1"/>
      <c r="E134" s="1"/>
      <c r="F134" s="1"/>
      <c r="G134" s="1"/>
      <c r="H134" s="2"/>
      <c r="I134" s="2"/>
      <c r="J134" s="2"/>
      <c r="K134" s="1"/>
      <c r="L134" s="4"/>
      <c r="M134" s="3"/>
    </row>
    <row r="135" spans="1:13" s="29" customFormat="1" x14ac:dyDescent="0.2">
      <c r="A135" s="8">
        <v>3</v>
      </c>
      <c r="B135" s="1" t="s">
        <v>14</v>
      </c>
      <c r="C135" s="19">
        <f t="shared" ref="C135:K135" si="9">C136+C137</f>
        <v>4966</v>
      </c>
      <c r="D135" s="2">
        <f t="shared" si="9"/>
        <v>11</v>
      </c>
      <c r="E135" s="2">
        <f t="shared" si="9"/>
        <v>23</v>
      </c>
      <c r="F135" s="2">
        <f t="shared" si="9"/>
        <v>64</v>
      </c>
      <c r="G135" s="2">
        <f t="shared" si="9"/>
        <v>387</v>
      </c>
      <c r="H135" s="2">
        <f t="shared" si="9"/>
        <v>1996</v>
      </c>
      <c r="I135" s="2">
        <f t="shared" si="9"/>
        <v>2026</v>
      </c>
      <c r="J135" s="2">
        <f t="shared" si="9"/>
        <v>427</v>
      </c>
      <c r="K135" s="2">
        <f t="shared" si="9"/>
        <v>32</v>
      </c>
      <c r="L135" s="21">
        <f>L136+L137</f>
        <v>0</v>
      </c>
      <c r="M135" s="20">
        <f>(M136+M137)/2</f>
        <v>2.98</v>
      </c>
    </row>
    <row r="136" spans="1:13" s="29" customFormat="1" x14ac:dyDescent="0.2">
      <c r="A136" s="8"/>
      <c r="B136" s="1" t="s">
        <v>16</v>
      </c>
      <c r="C136" s="19">
        <f>SUM(D136:L136)</f>
        <v>2493</v>
      </c>
      <c r="D136" s="30">
        <v>5</v>
      </c>
      <c r="E136" s="1">
        <v>12</v>
      </c>
      <c r="F136" s="1">
        <v>29</v>
      </c>
      <c r="G136" s="1">
        <v>183</v>
      </c>
      <c r="H136" s="2">
        <v>889</v>
      </c>
      <c r="I136" s="2">
        <v>1083</v>
      </c>
      <c r="J136" s="2">
        <v>269</v>
      </c>
      <c r="K136" s="1">
        <v>23</v>
      </c>
      <c r="L136" s="4">
        <v>0</v>
      </c>
      <c r="M136" s="3">
        <v>3.03</v>
      </c>
    </row>
    <row r="137" spans="1:13" s="29" customFormat="1" x14ac:dyDescent="0.2">
      <c r="A137" s="8"/>
      <c r="B137" s="1" t="s">
        <v>17</v>
      </c>
      <c r="C137" s="19">
        <f>SUM(D137:L137)</f>
        <v>2473</v>
      </c>
      <c r="D137" s="30">
        <v>6</v>
      </c>
      <c r="E137" s="1">
        <v>11</v>
      </c>
      <c r="F137" s="1">
        <v>35</v>
      </c>
      <c r="G137" s="1">
        <v>204</v>
      </c>
      <c r="H137" s="2">
        <v>1107</v>
      </c>
      <c r="I137" s="2">
        <v>943</v>
      </c>
      <c r="J137" s="2">
        <v>158</v>
      </c>
      <c r="K137" s="1">
        <v>9</v>
      </c>
      <c r="L137" s="4">
        <v>0</v>
      </c>
      <c r="M137" s="3">
        <v>2.93</v>
      </c>
    </row>
    <row r="138" spans="1:13" s="29" customFormat="1" x14ac:dyDescent="0.2">
      <c r="A138" s="8"/>
      <c r="B138" s="1"/>
      <c r="C138" s="19"/>
      <c r="D138" s="1"/>
      <c r="E138" s="1"/>
      <c r="F138" s="1"/>
      <c r="G138" s="1"/>
      <c r="H138" s="2"/>
      <c r="I138" s="2"/>
      <c r="J138" s="2"/>
      <c r="K138" s="1"/>
      <c r="L138" s="4"/>
      <c r="M138" s="3"/>
    </row>
    <row r="139" spans="1:13" s="29" customFormat="1" x14ac:dyDescent="0.2">
      <c r="A139" s="8">
        <v>4</v>
      </c>
      <c r="B139" s="1" t="s">
        <v>14</v>
      </c>
      <c r="C139" s="19">
        <f t="shared" ref="C139:K139" si="10">C140+C141</f>
        <v>4759</v>
      </c>
      <c r="D139" s="2">
        <f t="shared" si="10"/>
        <v>15</v>
      </c>
      <c r="E139" s="2">
        <f t="shared" si="10"/>
        <v>24</v>
      </c>
      <c r="F139" s="2">
        <f t="shared" si="10"/>
        <v>72</v>
      </c>
      <c r="G139" s="2">
        <f t="shared" si="10"/>
        <v>421</v>
      </c>
      <c r="H139" s="2">
        <f t="shared" si="10"/>
        <v>1860</v>
      </c>
      <c r="I139" s="2">
        <f t="shared" si="10"/>
        <v>1940</v>
      </c>
      <c r="J139" s="2">
        <f t="shared" si="10"/>
        <v>399</v>
      </c>
      <c r="K139" s="2">
        <f t="shared" si="10"/>
        <v>27</v>
      </c>
      <c r="L139" s="2">
        <f>L140+L141</f>
        <v>1</v>
      </c>
      <c r="M139" s="20">
        <f>(M140+M141)/2</f>
        <v>2.9699999999999998</v>
      </c>
    </row>
    <row r="140" spans="1:13" s="29" customFormat="1" x14ac:dyDescent="0.2">
      <c r="A140" s="8"/>
      <c r="B140" s="1" t="s">
        <v>16</v>
      </c>
      <c r="C140" s="19">
        <f>SUM(D140:L140)</f>
        <v>2416</v>
      </c>
      <c r="D140" s="30">
        <v>8</v>
      </c>
      <c r="E140" s="1">
        <v>7</v>
      </c>
      <c r="F140" s="1">
        <v>38</v>
      </c>
      <c r="G140" s="1">
        <v>182</v>
      </c>
      <c r="H140" s="2">
        <v>850</v>
      </c>
      <c r="I140" s="2">
        <v>1073</v>
      </c>
      <c r="J140" s="2">
        <v>239</v>
      </c>
      <c r="K140" s="1">
        <v>19</v>
      </c>
      <c r="L140" s="4">
        <v>0</v>
      </c>
      <c r="M140" s="3">
        <v>3.02</v>
      </c>
    </row>
    <row r="141" spans="1:13" s="29" customFormat="1" x14ac:dyDescent="0.2">
      <c r="A141" s="8"/>
      <c r="B141" s="1" t="s">
        <v>17</v>
      </c>
      <c r="C141" s="19">
        <f>SUM(D141:L141)</f>
        <v>2343</v>
      </c>
      <c r="D141" s="30">
        <v>7</v>
      </c>
      <c r="E141" s="1">
        <v>17</v>
      </c>
      <c r="F141" s="1">
        <v>34</v>
      </c>
      <c r="G141" s="1">
        <v>239</v>
      </c>
      <c r="H141" s="2">
        <v>1010</v>
      </c>
      <c r="I141" s="2">
        <v>867</v>
      </c>
      <c r="J141" s="2">
        <v>160</v>
      </c>
      <c r="K141" s="1">
        <v>8</v>
      </c>
      <c r="L141" s="1">
        <v>1</v>
      </c>
      <c r="M141" s="3">
        <v>2.92</v>
      </c>
    </row>
    <row r="142" spans="1:13" s="29" customFormat="1" x14ac:dyDescent="0.2">
      <c r="A142" s="8"/>
      <c r="B142" s="1"/>
      <c r="C142" s="19"/>
      <c r="D142" s="30"/>
      <c r="E142" s="1"/>
      <c r="F142" s="1"/>
      <c r="G142" s="1"/>
      <c r="H142" s="2"/>
      <c r="I142" s="2"/>
      <c r="J142" s="2"/>
      <c r="K142" s="1"/>
      <c r="L142" s="1"/>
      <c r="M142" s="3"/>
    </row>
    <row r="143" spans="1:13" s="29" customFormat="1" x14ac:dyDescent="0.2">
      <c r="A143" s="8">
        <v>5</v>
      </c>
      <c r="B143" s="1" t="s">
        <v>14</v>
      </c>
      <c r="C143" s="19">
        <f t="shared" ref="C143:K143" si="11">C144+C145</f>
        <v>4397</v>
      </c>
      <c r="D143" s="2">
        <f t="shared" si="11"/>
        <v>12</v>
      </c>
      <c r="E143" s="2">
        <f t="shared" si="11"/>
        <v>18</v>
      </c>
      <c r="F143" s="2">
        <f t="shared" si="11"/>
        <v>81</v>
      </c>
      <c r="G143" s="2">
        <f t="shared" si="11"/>
        <v>367</v>
      </c>
      <c r="H143" s="2">
        <f t="shared" si="11"/>
        <v>1785</v>
      </c>
      <c r="I143" s="2">
        <f t="shared" si="11"/>
        <v>1734</v>
      </c>
      <c r="J143" s="2">
        <f t="shared" si="11"/>
        <v>362</v>
      </c>
      <c r="K143" s="2">
        <f t="shared" si="11"/>
        <v>37</v>
      </c>
      <c r="L143" s="2">
        <f>L144+L145</f>
        <v>1</v>
      </c>
      <c r="M143" s="20">
        <v>2.97</v>
      </c>
    </row>
    <row r="144" spans="1:13" s="29" customFormat="1" x14ac:dyDescent="0.2">
      <c r="A144" s="8"/>
      <c r="B144" s="1" t="s">
        <v>16</v>
      </c>
      <c r="C144" s="19">
        <f>SUM(D144:L144)</f>
        <v>2229</v>
      </c>
      <c r="D144" s="30">
        <v>4</v>
      </c>
      <c r="E144" s="1">
        <v>11</v>
      </c>
      <c r="F144" s="1">
        <v>36</v>
      </c>
      <c r="G144" s="1">
        <v>154</v>
      </c>
      <c r="H144" s="2">
        <v>828</v>
      </c>
      <c r="I144" s="2">
        <v>943</v>
      </c>
      <c r="J144" s="2">
        <v>226</v>
      </c>
      <c r="K144" s="1">
        <v>26</v>
      </c>
      <c r="L144" s="1">
        <v>1</v>
      </c>
      <c r="M144" s="3">
        <v>3.01</v>
      </c>
    </row>
    <row r="145" spans="1:13" s="29" customFormat="1" x14ac:dyDescent="0.2">
      <c r="A145" s="8"/>
      <c r="B145" s="1" t="s">
        <v>17</v>
      </c>
      <c r="C145" s="19">
        <f>SUM(D145:L145)</f>
        <v>2168</v>
      </c>
      <c r="D145" s="30">
        <v>8</v>
      </c>
      <c r="E145" s="1">
        <v>7</v>
      </c>
      <c r="F145" s="1">
        <v>45</v>
      </c>
      <c r="G145" s="1">
        <v>213</v>
      </c>
      <c r="H145" s="2">
        <v>957</v>
      </c>
      <c r="I145" s="2">
        <v>791</v>
      </c>
      <c r="J145" s="2">
        <v>136</v>
      </c>
      <c r="K145" s="1">
        <v>11</v>
      </c>
      <c r="L145" s="4">
        <v>0</v>
      </c>
      <c r="M145" s="3">
        <v>2.92</v>
      </c>
    </row>
    <row r="146" spans="1:13" s="29" customFormat="1" x14ac:dyDescent="0.2">
      <c r="A146" s="8"/>
      <c r="B146" s="1"/>
      <c r="C146" s="19"/>
      <c r="D146" s="30"/>
      <c r="E146" s="1"/>
      <c r="F146" s="1"/>
      <c r="G146" s="1"/>
      <c r="H146" s="2"/>
      <c r="I146" s="2"/>
      <c r="J146" s="2"/>
      <c r="K146" s="1"/>
      <c r="L146" s="1"/>
      <c r="M146" s="3"/>
    </row>
    <row r="147" spans="1:13" s="29" customFormat="1" x14ac:dyDescent="0.2">
      <c r="A147" s="8">
        <v>6</v>
      </c>
      <c r="B147" s="1" t="s">
        <v>14</v>
      </c>
      <c r="C147" s="19">
        <f t="shared" ref="C147:K147" si="12">C148+C149</f>
        <v>4153</v>
      </c>
      <c r="D147" s="2">
        <f t="shared" si="12"/>
        <v>10</v>
      </c>
      <c r="E147" s="2">
        <f t="shared" si="12"/>
        <v>19</v>
      </c>
      <c r="F147" s="2">
        <f t="shared" si="12"/>
        <v>65</v>
      </c>
      <c r="G147" s="2">
        <f t="shared" si="12"/>
        <v>370</v>
      </c>
      <c r="H147" s="2">
        <f t="shared" si="12"/>
        <v>1684</v>
      </c>
      <c r="I147" s="2">
        <f t="shared" si="12"/>
        <v>1643</v>
      </c>
      <c r="J147" s="2">
        <f t="shared" si="12"/>
        <v>332</v>
      </c>
      <c r="K147" s="2">
        <f t="shared" si="12"/>
        <v>30</v>
      </c>
      <c r="L147" s="21">
        <f>L148+L149</f>
        <v>0</v>
      </c>
      <c r="M147" s="20">
        <v>2.97</v>
      </c>
    </row>
    <row r="148" spans="1:13" s="29" customFormat="1" x14ac:dyDescent="0.2">
      <c r="A148" s="8"/>
      <c r="B148" s="1" t="s">
        <v>16</v>
      </c>
      <c r="C148" s="19">
        <f>SUM(D148:L148)</f>
        <v>2100</v>
      </c>
      <c r="D148" s="30">
        <v>5</v>
      </c>
      <c r="E148" s="1">
        <v>9</v>
      </c>
      <c r="F148" s="1">
        <v>24</v>
      </c>
      <c r="G148" s="1">
        <v>171</v>
      </c>
      <c r="H148" s="2">
        <v>766</v>
      </c>
      <c r="I148" s="2">
        <v>898</v>
      </c>
      <c r="J148" s="2">
        <v>204</v>
      </c>
      <c r="K148" s="1">
        <v>23</v>
      </c>
      <c r="L148" s="4">
        <v>0</v>
      </c>
      <c r="M148" s="3">
        <v>3.01</v>
      </c>
    </row>
    <row r="149" spans="1:13" s="29" customFormat="1" x14ac:dyDescent="0.2">
      <c r="A149" s="8"/>
      <c r="B149" s="1" t="s">
        <v>17</v>
      </c>
      <c r="C149" s="19">
        <f>SUM(D149:L149)</f>
        <v>2053</v>
      </c>
      <c r="D149" s="30">
        <v>5</v>
      </c>
      <c r="E149" s="1">
        <v>10</v>
      </c>
      <c r="F149" s="1">
        <v>41</v>
      </c>
      <c r="G149" s="1">
        <v>199</v>
      </c>
      <c r="H149" s="2">
        <v>918</v>
      </c>
      <c r="I149" s="2">
        <v>745</v>
      </c>
      <c r="J149" s="2">
        <v>128</v>
      </c>
      <c r="K149" s="1">
        <v>7</v>
      </c>
      <c r="L149" s="4">
        <v>0</v>
      </c>
      <c r="M149" s="3">
        <v>2.92</v>
      </c>
    </row>
    <row r="150" spans="1:13" s="29" customFormat="1" ht="7.2" customHeight="1" x14ac:dyDescent="0.2">
      <c r="A150" s="22"/>
      <c r="B150" s="23"/>
      <c r="C150" s="24"/>
      <c r="D150" s="23"/>
      <c r="E150" s="23"/>
      <c r="F150" s="23"/>
      <c r="G150" s="23"/>
      <c r="H150" s="25"/>
      <c r="I150" s="25"/>
      <c r="J150" s="25"/>
      <c r="K150" s="23"/>
      <c r="L150" s="23"/>
      <c r="M150" s="26"/>
    </row>
    <row r="151" spans="1:13" x14ac:dyDescent="0.2">
      <c r="M151" s="8" t="s">
        <v>19</v>
      </c>
    </row>
  </sheetData>
  <phoneticPr fontId="4"/>
  <printOptions horizontalCentered="1"/>
  <pageMargins left="0.24027777777777801" right="0.2" top="0.359722222222222" bottom="0.37013888888888902" header="0.51180555555555496" footer="0.51180555555555496"/>
  <pageSetup paperSize="9" scale="47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山梨県</dc:creator>
  <dc:description/>
  <cp:lastModifiedBy>山梨県</cp:lastModifiedBy>
  <cp:revision>1</cp:revision>
  <cp:lastPrinted>2020-03-22T05:03:38Z</cp:lastPrinted>
  <dcterms:created xsi:type="dcterms:W3CDTF">2004-12-28T16:42:38Z</dcterms:created>
  <dcterms:modified xsi:type="dcterms:W3CDTF">2026-02-04T06:06:32Z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