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4 総合戦略部\02 財政課\★02 財政係\006.各種定期調査関係\財政状況資料集\R6\20250303【依頼：〆311(火)】令和5年度財政状況資料集の作成等について（依頼）\③県回答\"/>
    </mc:Choice>
  </mc:AlternateContent>
  <bookViews>
    <workbookView xWindow="0" yWindow="0" windowWidth="28800" windowHeight="14115"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C36" i="10"/>
  <c r="CO35" i="10"/>
  <c r="C35" i="10"/>
  <c r="CO34" i="10"/>
  <c r="BW34" i="10"/>
  <c r="BW35" i="10" s="1"/>
  <c r="BW36" i="10" s="1"/>
  <c r="BW37" i="10" s="1"/>
  <c r="BW38" i="10" s="1"/>
  <c r="BW39" i="10" s="1"/>
  <c r="BW40" i="10" s="1"/>
  <c r="BW41" i="10" s="1"/>
  <c r="BW42" i="10" s="1"/>
  <c r="BW43" i="10" s="1"/>
  <c r="U34" i="10"/>
  <c r="U35" i="10" s="1"/>
  <c r="C34" i="10"/>
  <c r="U36" i="10" l="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<sst xmlns="http://schemas.openxmlformats.org/spreadsheetml/2006/main" count="1111" uniqueCount="578">
  <si>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</si>
  <si>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</si>
  <si>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</si>
  <si>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</si>
  <si>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</si>
  <si>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</si>
  <si>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</si>
  <si>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</si>
  <si>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</si>
  <si>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</si>
  <si>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</si>
  <si>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</si>
  <si>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</si>
  <si>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</si>
  <si>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</si>
  <si>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</si>
  <si>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</si>
  <si>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</si>
  <si>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</si>
  <si>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</si>
  <si>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</si>
  <si>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</si>
  <si>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</si>
  <si>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</si>
  <si>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</si>
  <si>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</si>
  <si>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</si>
  <si>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</si>
  <si>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</si>
  <si>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</si>
  <si>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</si>
  <si>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</si>
  <si>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</si>
  <si>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</si>
  <si>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</si>
  <si>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</si>
  <si>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</si>
  <si>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</si>
  <si>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</si>
  <si>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</si>
  <si>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</si>
  <si>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</si>
  <si>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</si>
  <si>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</si>
  <si>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</si>
  <si>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</si>
  <si>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</si>
  <si>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</si>
  <si>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</si>
  <si>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</si>
  <si>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</si>
  <si>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</si>
  <si>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</si>
  <si>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</si>
  <si>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</si>
  <si>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</si>
  <si>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</si>
  <si>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</si>
  <si>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</si>
  <si>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</si>
  <si>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</si>
  <si>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</si>
  <si>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</si>
  <si>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</si>
  <si>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</si>
  <si>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</si>
  <si>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</si>
  <si>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</si>
  <si>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</si>
  <si>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</si>
  <si>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</si>
  <si>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</si>
  <si>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</si>
  <si>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</si>
  <si>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</si>
  <si>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</si>
  <si>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</si>
  <si>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</si>
  <si>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</si>
  <si>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</si>
  <si>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</si>
  <si>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</si>
  <si>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</si>
  <si>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</si>
  <si>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</si>
  <si>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</si>
  <si>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</si>
  <si>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</si>
  <si>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</si>
  <si>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</si>
  <si>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</si>
  <si>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</si>
  <si>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</si>
  <si>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</si>
  <si>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</si>
  <si>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</si>
  <si>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</si>
  <si>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</si>
  <si>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</si>
  <si>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</si>
  <si>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</si>
  <si>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</si>
  <si>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</si>
  <si>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</si>
  <si>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</si>
  <si>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</si>
  <si>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</si>
  <si>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</si>
  <si>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</si>
  <si>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</si>
  <si>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</si>
  <si>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</si>
  <si>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</si>
  <si>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</si>
  <si>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</si>
  <si>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</si>
  <si>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</si>
  <si>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</si>
  <si>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</si>
  <si>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</si>
  <si>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</si>
  <si>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</si>
  <si>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</si>
  <si>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</si>
  <si>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</si>
  <si>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</si>
  <si>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</si>
  <si>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</si>
  <si>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</si>
  <si>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</si>
  <si>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</si>
  <si>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</si>
  <si>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</si>
  <si>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</si>
  <si>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</si>
  <si>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</si>
  <si>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</si>
  <si>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</si>
  <si>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</si>
  <si>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</si>
  <si>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</si>
  <si>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</si>
  <si>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</si>
  <si>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</si>
  <si>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</si>
  <si>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</si>
  <si>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</si>
  <si>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</si>
  <si>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</si>
  <si>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</si>
  <si>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</si>
  <si>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</si>
  <si>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</si>
  <si>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</si>
  <si>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</si>
  <si>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</si>
  <si>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</si>
  <si>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</si>
  <si>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</si>
  <si>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</si>
  <si>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</si>
  <si>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</si>
  <si>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</si>
  <si>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</si>
  <si>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</si>
  <si>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</si>
  <si>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</si>
  <si>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</si>
  <si>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</si>
  <si>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</si>
  <si>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</si>
  <si>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</si>
  <si>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</si>
  <si>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</si>
  <si>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</si>
  <si>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</si>
  <si>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</si>
  <si>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</si>
  <si>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</si>
  <si>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</si>
  <si>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</si>
  <si>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</si>
  <si>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</si>
  <si>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</si>
  <si>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</si>
  <si>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</si>
  <si>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</si>
  <si>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</si>
  <si>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</si>
  <si>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</si>
  <si>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</si>
  <si>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</si>
  <si>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</si>
  <si>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</si>
  <si>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</si>
  <si>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</si>
  <si>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</si>
  <si>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</si>
  <si>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</si>
  <si>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</si>
  <si>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</si>
  <si>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</si>
  <si>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</si>
  <si>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山梨県甲斐市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</si>
  <si>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</si>
  <si>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</si>
  <si>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</si>
  <si>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</si>
  <si>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</si>
  <si>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</si>
  <si>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</si>
  <si>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</si>
  <si>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</si>
  <si>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</si>
  <si>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</si>
  <si>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</si>
  <si>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</si>
  <si>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</si>
  <si>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</si>
  <si>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</si>
  <si>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</si>
  <si>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</si>
  <si>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</si>
  <si>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</si>
  <si>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</si>
  <si>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</si>
  <si>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</si>
  <si>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</si>
  <si>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</si>
  <si>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</si>
  <si>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</si>
  <si>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</si>
  <si>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</si>
  <si>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</si>
  <si>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</si>
  <si>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</si>
  <si>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</si>
  <si>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</si>
  <si>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</si>
  <si>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</si>
  <si>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</si>
  <si>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</si>
  <si>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</si>
  <si>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</si>
  <si>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</si>
  <si>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</si>
  <si>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</si>
  <si>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</si>
  <si>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</si>
  <si>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</si>
  <si>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</si>
  <si>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</si>
  <si>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</si>
  <si>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</si>
  <si>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</si>
  <si>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</si>
  <si>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</si>
  <si>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</si>
  <si>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</si>
  <si>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</si>
  <si>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</si>
  <si>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</si>
  <si>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</si>
  <si>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</si>
  <si>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</si>
  <si>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</si>
  <si>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</si>
  <si>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</si>
  <si>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</si>
  <si>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</si>
  <si>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</si>
  <si>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</si>
  <si>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</si>
  <si>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</si>
  <si>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</si>
  <si>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</si>
  <si>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</si>
  <si>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</si>
  <si>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</si>
  <si>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</si>
  <si>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</si>
  <si>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</si>
  <si>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</si>
  <si>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</si>
  <si>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</si>
  <si>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</si>
  <si>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</si>
  <si>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</si>
  <si>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</si>
  <si>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</si>
  <si>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</si>
  <si>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</si>
  <si>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</si>
  <si>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</si>
  <si>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</si>
  <si>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</si>
  <si>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</si>
  <si>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</si>
  <si>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</si>
  <si>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</si>
  <si>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</si>
  <si>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</si>
  <si>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</si>
  <si>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</si>
  <si>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</si>
  <si>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</si>
  <si>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</si>
  <si>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</si>
  <si>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</si>
  <si>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</si>
  <si>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</si>
  <si>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</si>
  <si>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</si>
  <si>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</si>
  <si>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</si>
  <si>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</si>
  <si>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</si>
  <si>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</si>
  <si>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</si>
  <si>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</si>
  <si>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</si>
  <si>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</si>
  <si>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</si>
  <si>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</si>
  <si>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</si>
  <si>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</si>
  <si>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</si>
  <si>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</si>
  <si>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</si>
  <si>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</si>
  <si>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</si>
  <si>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</si>
  <si>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</si>
  <si>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</si>
  <si>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</si>
  <si>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</si>
  <si>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</si>
  <si>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</si>
  <si>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</si>
  <si>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</si>
  <si>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</si>
  <si>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</si>
  <si>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</si>
  <si>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</si>
  <si>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</si>
  <si>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</si>
  <si>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</si>
  <si>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</si>
  <si>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</si>
  <si>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</si>
  <si>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</si>
  <si>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</si>
  <si>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</si>
  <si>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</si>
  <si>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山梨県甲斐市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</si>
  <si>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</si>
  <si>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</si>
  <si>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</si>
  <si>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</si>
  <si>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</si>
  <si>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</si>
  <si>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</si>
  <si>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</si>
  <si>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</si>
  <si>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</si>
  <si>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</si>
  <si>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</si>
  <si>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</si>
  <si>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</si>
  <si>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</si>
  <si>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</si>
  <si>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</si>
  <si>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</si>
  <si>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</si>
  <si>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</si>
  <si>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</si>
  <si>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</si>
  <si>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</si>
  <si>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</si>
  <si>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</si>
  <si>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</si>
  <si>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</si>
  <si>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</si>
  <si>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</si>
  <si>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</si>
  <si>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</si>
  <si>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</si>
  <si>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</si>
  <si>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</si>
  <si>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</si>
  <si>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</si>
  <si>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</si>
  <si>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</si>
  <si>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</si>
  <si>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</si>
  <si>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法適用企業</t>
    <phoneticPr fontId="5"/>
  </si>
  <si>
    <t>簡易水道事業会計</t>
    <phoneticPr fontId="5"/>
  </si>
  <si>
    <t>下水道事業会計</t>
    <phoneticPr fontId="5"/>
  </si>
  <si>
    <t>農業集落排水事業特別会計</t>
    <phoneticPr fontId="5"/>
  </si>
  <si>
    <t>法非適用企業</t>
    <phoneticPr fontId="5"/>
  </si>
  <si>
    <t>合併浄化槽事業特別会計</t>
    <phoneticPr fontId="5"/>
  </si>
  <si>
    <t>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</si>
  <si>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</si>
  <si>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</si>
  <si>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</si>
  <si>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</si>
  <si>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</si>
  <si>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</si>
  <si>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</si>
  <si>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</si>
  <si>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</si>
  <si>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</si>
  <si>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</si>
  <si>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</si>
  <si>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</si>
  <si>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</si>
  <si>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</si>
  <si>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</si>
  <si>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</si>
  <si>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</si>
  <si>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</si>
  <si>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</si>
  <si>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</si>
  <si>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</si>
  <si>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</si>
  <si>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</si>
  <si>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</si>
  <si>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</si>
  <si>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</si>
  <si>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</si>
  <si>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</si>
  <si>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</si>
  <si>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</si>
  <si>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</si>
  <si>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</si>
  <si>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</si>
  <si>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</si>
  <si>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</si>
  <si>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</si>
  <si>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</si>
  <si>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</si>
  <si>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</si>
  <si>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</si>
  <si>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</si>
  <si>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</si>
  <si>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</si>
  <si>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</si>
  <si>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</si>
  <si>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</si>
  <si>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</si>
  <si>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</si>
  <si>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</si>
  <si>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</si>
  <si>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</si>
  <si>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</si>
  <si>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</si>
  <si>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</si>
  <si>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</si>
  <si>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</si>
  <si>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</si>
  <si>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</si>
  <si>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</si>
  <si>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</si>
  <si>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</si>
  <si>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</si>
  <si>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</si>
  <si>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</si>
  <si>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</si>
  <si>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</si>
  <si>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</si>
  <si>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</si>
  <si>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</si>
  <si>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</si>
  <si>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</si>
  <si>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</si>
  <si>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</si>
  <si>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</si>
  <si>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</si>
  <si>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</si>
  <si>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</si>
  <si>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</si>
  <si>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</si>
  <si>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</si>
  <si>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</si>
  <si>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</si>
  <si>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</si>
  <si>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</si>
  <si>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</si>
  <si>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</si>
  <si>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</si>
  <si>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</si>
  <si>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</si>
  <si>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</si>
  <si>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</si>
  <si>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</si>
  <si>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</si>
  <si>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</si>
  <si>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</si>
  <si>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</si>
  <si>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</si>
  <si>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</si>
  <si>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</si>
  <si>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</si>
  <si>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</si>
  <si>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</si>
  <si>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</si>
  <si>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</si>
  <si>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</si>
  <si>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</si>
  <si>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</si>
  <si>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</si>
  <si>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</si>
  <si>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</si>
  <si>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</si>
  <si>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</si>
  <si>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</si>
  <si>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</si>
  <si>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</si>
  <si>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</si>
  <si>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</si>
  <si>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</si>
  <si>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</si>
  <si>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</si>
  <si>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</si>
  <si>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</si>
  <si>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</si>
  <si>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</si>
  <si>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</si>
  <si>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</si>
  <si>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</si>
  <si>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</si>
  <si>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</si>
  <si>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</si>
  <si>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</si>
  <si>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</si>
  <si>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</si>
  <si>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</si>
  <si>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1.18</t>
  </si>
  <si>
    <t>▲ 1.53</t>
  </si>
  <si>
    <t>▲ 2.51</t>
  </si>
  <si>
    <t>一般会計</t>
  </si>
  <si>
    <t>水道事業会計</t>
  </si>
  <si>
    <t>下水道事業会計</t>
  </si>
  <si>
    <t>介護保険特別会計</t>
  </si>
  <si>
    <t>国民健康保険特別会計</t>
  </si>
  <si>
    <t>合併浄化槽事業特別会計</t>
  </si>
  <si>
    <t>簡易水道事業会計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</si>
  <si>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</si>
  <si>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</si>
  <si>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</si>
  <si>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</si>
  <si>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</si>
  <si>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</si>
  <si>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</si>
  <si>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</si>
  <si>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</si>
  <si>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</si>
  <si>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</si>
  <si>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</si>
  <si>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</si>
  <si>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</si>
  <si>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</si>
  <si>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</si>
  <si>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</si>
  <si>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</si>
  <si>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</si>
  <si>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</si>
  <si>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</si>
  <si>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</si>
  <si>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</si>
  <si>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</si>
  <si>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</si>
  <si>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山梨西部広域環境組合一般会計</t>
    <rPh sb="0" eb="2">
      <t>ヤマナシ</t>
    </rPh>
    <rPh sb="2" eb="4">
      <t>セイブ</t>
    </rPh>
    <rPh sb="4" eb="6">
      <t>コウイキ</t>
    </rPh>
    <rPh sb="6" eb="8">
      <t>カンキョウ</t>
    </rPh>
    <rPh sb="8" eb="10">
      <t>クミアイ</t>
    </rPh>
    <rPh sb="10" eb="12">
      <t>イッパン</t>
    </rPh>
    <rPh sb="12" eb="14">
      <t>カイケイ</t>
    </rPh>
    <phoneticPr fontId="2"/>
  </si>
  <si>
    <t>まちづくり振興基金</t>
    <phoneticPr fontId="5"/>
  </si>
  <si>
    <t>公共施設等整備基金</t>
    <phoneticPr fontId="2"/>
  </si>
  <si>
    <t>地域福祉基金</t>
    <phoneticPr fontId="2"/>
  </si>
  <si>
    <t>地域振興基金</t>
    <phoneticPr fontId="2"/>
  </si>
  <si>
    <t>市営住宅事業基金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</si>
</sst>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7633-4ED4-8594-A8FE18931B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22516</c:v>
                </c:pt>
                <c:pt idx="1">
                  <c:v>30965</c:v>
                </c:pt>
                <c:pt idx="2">
                  <c:v>46378</c:v>
                </c:pt>
                <c:pt idx="3">
                  <c:v>32337</c:v>
                </c:pt>
                <c:pt idx="4">
                  <c:v>52930</c:v>
                </c:pt>
              </c:numCache>
            </c:numRef>
          </c:val>
          <c:smooth val="0"/>
          <c:extLst>
            <c:ext xmlns:c16="http://schemas.microsoft.com/office/drawing/2014/chart" uri="{C3380CC4-5D6E-409C-BE32-E72D297353CC}">
              <c16:uniqueId val="{00000001-7633-4ED4-8594-A8FE18931B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4.22</c:v>
                </c:pt>
                <c:pt idx="1">
                  <c:v>8.4700000000000006</c:v>
                </c:pt>
                <c:pt idx="2">
                  <c:v>9.7200000000000006</c:v>
                </c:pt>
                <c:pt idx="3">
                  <c:v>10.09</c:v>
                </c:pt>
                <c:pt idx="4">
                  <c:v>9.3699999999999992</c:v>
                </c:pt>
              </c:numCache>
            </c:numRef>
          </c:val>
          <c:extLst>
            <c:ext xmlns:c16="http://schemas.microsoft.com/office/drawing/2014/chart" uri="{C3380CC4-5D6E-409C-BE32-E72D297353CC}">
              <c16:uniqueId val="{00000000-79B2-4B27-9BC6-60DCFCC90B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27.93</c:v>
                </c:pt>
                <c:pt idx="1">
                  <c:v>21.15</c:v>
                </c:pt>
                <c:pt idx="2">
                  <c:v>24.86</c:v>
                </c:pt>
                <c:pt idx="3">
                  <c:v>29.53</c:v>
                </c:pt>
                <c:pt idx="4">
                  <c:v>26.86</c:v>
                </c:pt>
              </c:numCache>
            </c:numRef>
          </c:val>
          <c:extLst>
            <c:ext xmlns:c16="http://schemas.microsoft.com/office/drawing/2014/chart" uri="{C3380CC4-5D6E-409C-BE32-E72D297353CC}">
              <c16:uniqueId val="{00000001-79B2-4B27-9BC6-60DCFCC90B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-1.18</c:v>
                </c:pt>
                <c:pt idx="1">
                  <c:v>-1.53</c:v>
                </c:pt>
                <c:pt idx="2">
                  <c:v>6.51</c:v>
                </c:pt>
                <c:pt idx="3">
                  <c:v>4.3</c:v>
                </c:pt>
                <c:pt idx="4">
                  <c:v>-2.5099999999999998</c:v>
                </c:pt>
              </c:numCache>
            </c:numRef>
          </c:val>
          <c:smooth val="0"/>
          <c:extLst>
            <c:ext xmlns:c16="http://schemas.microsoft.com/office/drawing/2014/chart" uri="{C3380CC4-5D6E-409C-BE32-E72D297353CC}">
              <c16:uniqueId val="{00000002-79B2-4B27-9BC6-60DCFCC90B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0-9F21-463C-841B-8A224123CF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21-463C-841B-8A224123CF0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2-9F21-463C-841B-8A224123CF0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c:v>
                </c:pt>
                <c:pt idx="4">
                  <c:v>#N/A</c:v>
                </c:pt>
                <c:pt idx="5">
                  <c:v>0.01</c:v>
                </c:pt>
                <c:pt idx="6">
                  <c:v>#N/A</c:v>
                </c:pt>
                <c:pt idx="7">
                  <c:v>0.03</c:v>
                </c:pt>
                <c:pt idx="8">
                  <c:v>#N/A</c:v>
                </c:pt>
                <c:pt idx="9">
                  <c:v>7.0000000000000007E-2</c:v>
                </c:pt>
              </c:numCache>
            </c:numRef>
          </c:val>
          <c:extLst>
            <c:ext xmlns:c16="http://schemas.microsoft.com/office/drawing/2014/chart" uri="{C3380CC4-5D6E-409C-BE32-E72D297353CC}">
              <c16:uniqueId val="{00000003-9F21-463C-841B-8A224123CF07}"/>
            </c:ext>
          </c:extLst>
        </c:ser>
        <c:ser>
          <c:idx val="4"/>
          <c:order val="4"/>
          <c:tx>
            <c:strRef>
              <c:f>データシート!$A$31</c:f>
              <c:strCache>
                <c:ptCount val="1"/>
                <c:pt idx="0">
                  <c:v>合併浄化槽事業特別会計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4-9F21-463C-841B-8A224123CF0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0.46</c:v>
                </c:pt>
                <c:pt idx="4">
                  <c:v>#N/A</c:v>
                </c:pt>
                <c:pt idx="5">
                  <c:v>0.35</c:v>
                </c:pt>
                <c:pt idx="6">
                  <c:v>#N/A</c:v>
                </c:pt>
                <c:pt idx="7">
                  <c:v>0.08</c:v>
                </c:pt>
                <c:pt idx="8">
                  <c:v>#N/A</c:v>
                </c:pt>
                <c:pt idx="9">
                  <c:v>0.45</c:v>
                </c:pt>
              </c:numCache>
            </c:numRef>
          </c:val>
          <c:extLst>
            <c:ext xmlns:c16="http://schemas.microsoft.com/office/drawing/2014/chart" uri="{C3380CC4-5D6E-409C-BE32-E72D297353CC}">
              <c16:uniqueId val="{00000005-9F21-463C-841B-8A224123CF0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0.4</c:v>
                </c:pt>
                <c:pt idx="4">
                  <c:v>#N/A</c:v>
                </c:pt>
                <c:pt idx="5">
                  <c:v>0.5</c:v>
                </c:pt>
                <c:pt idx="6">
                  <c:v>#N/A</c:v>
                </c:pt>
                <c:pt idx="7">
                  <c:v>0.61</c:v>
                </c:pt>
                <c:pt idx="8">
                  <c:v>#N/A</c:v>
                </c:pt>
                <c:pt idx="9">
                  <c:v>0.53</c:v>
                </c:pt>
              </c:numCache>
            </c:numRef>
          </c:val>
          <c:extLst>
            <c:ext xmlns:c16="http://schemas.microsoft.com/office/drawing/2014/chart" uri="{C3380CC4-5D6E-409C-BE32-E72D297353CC}">
              <c16:uniqueId val="{00000006-9F21-463C-841B-8A224123CF0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1.36</c:v>
                </c:pt>
                <c:pt idx="4">
                  <c:v>#N/A</c:v>
                </c:pt>
                <c:pt idx="5">
                  <c:v>1.25</c:v>
                </c:pt>
                <c:pt idx="6">
                  <c:v>#N/A</c:v>
                </c:pt>
                <c:pt idx="7">
                  <c:v>1.43</c:v>
                </c:pt>
                <c:pt idx="8">
                  <c:v>#N/A</c:v>
                </c:pt>
                <c:pt idx="9">
                  <c:v>3.24</c:v>
                </c:pt>
              </c:numCache>
            </c:numRef>
          </c:val>
          <c:extLst>
            <c:ext xmlns:c16="http://schemas.microsoft.com/office/drawing/2014/chart" uri="{C3380CC4-5D6E-409C-BE32-E72D297353CC}">
              <c16:uniqueId val="{00000007-9F21-463C-841B-8A224123CF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6.33</c:v>
                </c:pt>
                <c:pt idx="2">
                  <c:v>#N/A</c:v>
                </c:pt>
                <c:pt idx="3">
                  <c:v>6.97</c:v>
                </c:pt>
                <c:pt idx="4">
                  <c:v>#N/A</c:v>
                </c:pt>
                <c:pt idx="5">
                  <c:v>6.87</c:v>
                </c:pt>
                <c:pt idx="6">
                  <c:v>#N/A</c:v>
                </c:pt>
                <c:pt idx="7">
                  <c:v>7.68</c:v>
                </c:pt>
                <c:pt idx="8">
                  <c:v>#N/A</c:v>
                </c:pt>
                <c:pt idx="9">
                  <c:v>7.33</c:v>
                </c:pt>
              </c:numCache>
            </c:numRef>
          </c:val>
          <c:extLst>
            <c:ext xmlns:c16="http://schemas.microsoft.com/office/drawing/2014/chart" uri="{C3380CC4-5D6E-409C-BE32-E72D297353CC}">
              <c16:uniqueId val="{00000008-9F21-463C-841B-8A224123CF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4.21</c:v>
                </c:pt>
                <c:pt idx="2">
                  <c:v>#N/A</c:v>
                </c:pt>
                <c:pt idx="3">
                  <c:v>8.4499999999999993</c:v>
                </c:pt>
                <c:pt idx="4">
                  <c:v>#N/A</c:v>
                </c:pt>
                <c:pt idx="5">
                  <c:v>9.7100000000000009</c:v>
                </c:pt>
                <c:pt idx="6">
                  <c:v>#N/A</c:v>
                </c:pt>
                <c:pt idx="7">
                  <c:v>10.08</c:v>
                </c:pt>
                <c:pt idx="8">
                  <c:v>#N/A</c:v>
                </c:pt>
                <c:pt idx="9">
                  <c:v>9.36</c:v>
                </c:pt>
              </c:numCache>
            </c:numRef>
          </c:val>
          <c:extLst>
            <c:ext xmlns:c16="http://schemas.microsoft.com/office/drawing/2014/chart" uri="{C3380CC4-5D6E-409C-BE32-E72D297353CC}">
              <c16:uniqueId val="{00000009-9F21-463C-841B-8A224123CF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3108</c:v>
                </c:pt>
                <c:pt idx="5">
                  <c:v>3107</c:v>
                </c:pt>
                <c:pt idx="8">
                  <c:v>2998</c:v>
                </c:pt>
                <c:pt idx="11">
                  <c:v>2886</c:v>
                </c:pt>
                <c:pt idx="14">
                  <c:v>2772</c:v>
                </c:pt>
              </c:numCache>
            </c:numRef>
          </c:val>
          <c:extLst>
            <c:ext xmlns:c16="http://schemas.microsoft.com/office/drawing/2014/chart" uri="{C3380CC4-5D6E-409C-BE32-E72D297353CC}">
              <c16:uniqueId val="{00000000-FD18-47CC-B340-018EE841D2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18-47CC-B340-018EE841D2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2-FD18-47CC-B340-018EE841D2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108</c:v>
                </c:pt>
                <c:pt idx="3">
                  <c:v>99</c:v>
                </c:pt>
                <c:pt idx="6">
                  <c:v>108</c:v>
                </c:pt>
                <c:pt idx="9">
                  <c:v>122</c:v>
                </c:pt>
                <c:pt idx="12">
                  <c:v>122</c:v>
                </c:pt>
              </c:numCache>
            </c:numRef>
          </c:val>
          <c:extLst>
            <c:ext xmlns:c16="http://schemas.microsoft.com/office/drawing/2014/chart" uri="{C3380CC4-5D6E-409C-BE32-E72D297353CC}">
              <c16:uniqueId val="{00000003-FD18-47CC-B340-018EE841D2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1065</c:v>
                </c:pt>
                <c:pt idx="3">
                  <c:v>887</c:v>
                </c:pt>
                <c:pt idx="6">
                  <c:v>906</c:v>
                </c:pt>
                <c:pt idx="9">
                  <c:v>887</c:v>
                </c:pt>
                <c:pt idx="12">
                  <c:v>883</c:v>
                </c:pt>
              </c:numCache>
            </c:numRef>
          </c:val>
          <c:extLst>
            <c:ext xmlns:c16="http://schemas.microsoft.com/office/drawing/2014/chart" uri="{C3380CC4-5D6E-409C-BE32-E72D297353CC}">
              <c16:uniqueId val="{00000004-FD18-47CC-B340-018EE841D2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18-47CC-B340-018EE841D2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18-47CC-B340-018EE841D2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2959</c:v>
                </c:pt>
                <c:pt idx="3">
                  <c:v>2928</c:v>
                </c:pt>
                <c:pt idx="6">
                  <c:v>2751</c:v>
                </c:pt>
                <c:pt idx="9">
                  <c:v>2663</c:v>
                </c:pt>
                <c:pt idx="12">
                  <c:v>2595</c:v>
                </c:pt>
              </c:numCache>
            </c:numRef>
          </c:val>
          <c:extLst>
            <c:ext xmlns:c16="http://schemas.microsoft.com/office/drawing/2014/chart" uri="{C3380CC4-5D6E-409C-BE32-E72D297353CC}">
              <c16:uniqueId val="{00000007-FD18-47CC-B340-018EE841D2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1027</c:v>
                </c:pt>
                <c:pt idx="2">
                  <c:v>#N/A</c:v>
                </c:pt>
                <c:pt idx="3">
                  <c:v>#N/A</c:v>
                </c:pt>
                <c:pt idx="4">
                  <c:v>808</c:v>
                </c:pt>
                <c:pt idx="5">
                  <c:v>#N/A</c:v>
                </c:pt>
                <c:pt idx="6">
                  <c:v>#N/A</c:v>
                </c:pt>
                <c:pt idx="7">
                  <c:v>767</c:v>
                </c:pt>
                <c:pt idx="8">
                  <c:v>#N/A</c:v>
                </c:pt>
                <c:pt idx="9">
                  <c:v>#N/A</c:v>
                </c:pt>
                <c:pt idx="10">
                  <c:v>786</c:v>
                </c:pt>
                <c:pt idx="11">
                  <c:v>#N/A</c:v>
                </c:pt>
                <c:pt idx="12">
                  <c:v>#N/A</c:v>
                </c:pt>
                <c:pt idx="13">
                  <c:v>828</c:v>
                </c:pt>
                <c:pt idx="14">
                  <c:v>#N/A</c:v>
                </c:pt>
              </c:numCache>
            </c:numRef>
          </c:val>
          <c:smooth val="0"/>
          <c:extLst>
            <c:ext xmlns:c16="http://schemas.microsoft.com/office/drawing/2014/chart" uri="{C3380CC4-5D6E-409C-BE32-E72D297353CC}">
              <c16:uniqueId val="{00000008-FD18-47CC-B340-018EE841D2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29940</c:v>
                </c:pt>
                <c:pt idx="5">
                  <c:v>28970</c:v>
                </c:pt>
                <c:pt idx="8">
                  <c:v>27449</c:v>
                </c:pt>
                <c:pt idx="11">
                  <c:v>26107</c:v>
                </c:pt>
                <c:pt idx="14">
                  <c:v>24345</c:v>
                </c:pt>
              </c:numCache>
            </c:numRef>
          </c:val>
          <c:extLst>
            <c:ext xmlns:c16="http://schemas.microsoft.com/office/drawing/2014/chart" uri="{C3380CC4-5D6E-409C-BE32-E72D297353CC}">
              <c16:uniqueId val="{00000000-B915-420F-8A79-C2D8D5706F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78</c:v>
                </c:pt>
                <c:pt idx="5">
                  <c:v>53</c:v>
                </c:pt>
                <c:pt idx="8">
                  <c:v>26</c:v>
                </c:pt>
                <c:pt idx="11">
                  <c:v>8</c:v>
                </c:pt>
                <c:pt idx="14">
                  <c:v>0</c:v>
                </c:pt>
              </c:numCache>
            </c:numRef>
          </c:val>
          <c:extLst>
            <c:ext xmlns:c16="http://schemas.microsoft.com/office/drawing/2014/chart" uri="{C3380CC4-5D6E-409C-BE32-E72D297353CC}">
              <c16:uniqueId val="{00000001-B915-420F-8A79-C2D8D5706F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9759</c:v>
                </c:pt>
                <c:pt idx="5">
                  <c:v>9042</c:v>
                </c:pt>
                <c:pt idx="8">
                  <c:v>10493</c:v>
                </c:pt>
                <c:pt idx="11">
                  <c:v>11320</c:v>
                </c:pt>
                <c:pt idx="14">
                  <c:v>11256</c:v>
                </c:pt>
              </c:numCache>
            </c:numRef>
          </c:val>
          <c:extLst>
            <c:ext xmlns:c16="http://schemas.microsoft.com/office/drawing/2014/chart" uri="{C3380CC4-5D6E-409C-BE32-E72D297353CC}">
              <c16:uniqueId val="{00000002-B915-420F-8A79-C2D8D5706F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15-420F-8A79-C2D8D5706F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15-420F-8A79-C2D8D5706F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15-420F-8A79-C2D8D5706F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1276</c:v>
                </c:pt>
                <c:pt idx="3">
                  <c:v>1125</c:v>
                </c:pt>
                <c:pt idx="6">
                  <c:v>1215</c:v>
                </c:pt>
                <c:pt idx="9">
                  <c:v>1214</c:v>
                </c:pt>
                <c:pt idx="12">
                  <c:v>1110</c:v>
                </c:pt>
              </c:numCache>
            </c:numRef>
          </c:val>
          <c:extLst>
            <c:ext xmlns:c16="http://schemas.microsoft.com/office/drawing/2014/chart" uri="{C3380CC4-5D6E-409C-BE32-E72D297353CC}">
              <c16:uniqueId val="{00000006-B915-420F-8A79-C2D8D5706F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1246</c:v>
                </c:pt>
                <c:pt idx="3">
                  <c:v>1098</c:v>
                </c:pt>
                <c:pt idx="6">
                  <c:v>974</c:v>
                </c:pt>
                <c:pt idx="9">
                  <c:v>891</c:v>
                </c:pt>
                <c:pt idx="12">
                  <c:v>1084</c:v>
                </c:pt>
              </c:numCache>
            </c:numRef>
          </c:val>
          <c:extLst>
            <c:ext xmlns:c16="http://schemas.microsoft.com/office/drawing/2014/chart" uri="{C3380CC4-5D6E-409C-BE32-E72D297353CC}">
              <c16:uniqueId val="{00000007-B915-420F-8A79-C2D8D5706F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11368</c:v>
                </c:pt>
                <c:pt idx="3">
                  <c:v>10079</c:v>
                </c:pt>
                <c:pt idx="6">
                  <c:v>9295</c:v>
                </c:pt>
                <c:pt idx="9">
                  <c:v>8373</c:v>
                </c:pt>
                <c:pt idx="12">
                  <c:v>8428</c:v>
                </c:pt>
              </c:numCache>
            </c:numRef>
          </c:val>
          <c:extLst>
            <c:ext xmlns:c16="http://schemas.microsoft.com/office/drawing/2014/chart" uri="{C3380CC4-5D6E-409C-BE32-E72D297353CC}">
              <c16:uniqueId val="{00000008-B915-420F-8A79-C2D8D5706F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15-420F-8A79-C2D8D5706F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23029</c:v>
                </c:pt>
                <c:pt idx="3">
                  <c:v>22261</c:v>
                </c:pt>
                <c:pt idx="6">
                  <c:v>22554</c:v>
                </c:pt>
                <c:pt idx="9">
                  <c:v>21573</c:v>
                </c:pt>
                <c:pt idx="12">
                  <c:v>21366</c:v>
                </c:pt>
              </c:numCache>
            </c:numRef>
          </c:val>
          <c:extLst>
            <c:ext xmlns:c16="http://schemas.microsoft.com/office/drawing/2014/chart" uri="{C3380CC4-5D6E-409C-BE32-E72D297353CC}">
              <c16:uniqueId val="{0000000A-B915-420F-8A79-C2D8D5706F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15-420F-8A79-C2D8D5706F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4480</c:v>
                </c:pt>
                <c:pt idx="1">
                  <c:v>5212</c:v>
                </c:pt>
                <c:pt idx="2">
                  <c:v>4847</c:v>
                </c:pt>
              </c:numCache>
            </c:numRef>
          </c:val>
          <c:extLst>
            <c:ext xmlns:c16="http://schemas.microsoft.com/office/drawing/2014/chart" uri="{C3380CC4-5D6E-409C-BE32-E72D297353CC}">
              <c16:uniqueId val="{00000000-854B-4A5D-8DE3-46A71FF18D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497</c:v>
                </c:pt>
                <c:pt idx="1">
                  <c:v>497</c:v>
                </c:pt>
                <c:pt idx="2">
                  <c:v>585</c:v>
                </c:pt>
              </c:numCache>
            </c:numRef>
          </c:val>
          <c:extLst>
            <c:ext xmlns:c16="http://schemas.microsoft.com/office/drawing/2014/chart" uri="{C3380CC4-5D6E-409C-BE32-E72D297353CC}">
              <c16:uniqueId val="{00000001-854B-4A5D-8DE3-46A71FF18D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4949</c:v>
                </c:pt>
                <c:pt idx="1">
                  <c:v>4962</c:v>
                </c:pt>
                <c:pt idx="2">
                  <c:v>5429</c:v>
                </c:pt>
              </c:numCache>
            </c:numRef>
          </c:val>
          <c:extLst>
            <c:ext xmlns:c16="http://schemas.microsoft.com/office/drawing/2014/chart" uri="{C3380CC4-5D6E-409C-BE32-E72D297353CC}">
              <c16:uniqueId val="{00000002-854B-4A5D-8DE3-46A71FF18D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76,514
75,115
71.95
35,845,211
33,882,820
1,691,185
18,043,350
21,366,118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類似団体平均を下回っており、財政力指数はほぼ横ばいである。</a:t>
          </a:r>
        </a:p>
        <a:p>
          <a:r>
            <a:rPr kumimoji="1" lang="ja-JP" altLang="en-US" sz="1300">
              <a:latin typeface="ＭＳ Ｐゴシック" panose="020B0600070205080204" pitchFamily="50" charset="-128"/>
              <a:ea typeface="ＭＳ Ｐゴシック" panose="020B0600070205080204" pitchFamily="50" charset="-128"/>
            </a:rPr>
            <a:t>　但し、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か年平均値でなく単年値を比較すると、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市町村民税所得割の増額（地方特例交付金によって補填される定額減税の減収額を除いた場合）や、市町村民税法人税割の増額に伴い、前年度より基準財政収入額が増額となったため、</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0.619</a:t>
          </a:r>
          <a:r>
            <a:rPr kumimoji="1" lang="ja-JP" altLang="en-US" sz="1300">
              <a:latin typeface="ＭＳ Ｐゴシック" panose="020B0600070205080204" pitchFamily="50" charset="-128"/>
              <a:ea typeface="ＭＳ Ｐゴシック" panose="020B0600070205080204" pitchFamily="50" charset="-128"/>
            </a:rPr>
            <a:t>に対して今年度</a:t>
          </a:r>
          <a:r>
            <a:rPr kumimoji="1" lang="en-US" altLang="ja-JP" sz="1300">
              <a:latin typeface="ＭＳ Ｐゴシック" panose="020B0600070205080204" pitchFamily="50" charset="-128"/>
              <a:ea typeface="ＭＳ Ｐゴシック" panose="020B0600070205080204" pitchFamily="50" charset="-128"/>
            </a:rPr>
            <a:t>0.623</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0.004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年度は、普通交付税の追加交付に伴い基準財政需要額が増額となったため、悪化の一因となっている。</a:t>
          </a:r>
        </a:p>
        <a:p>
          <a:r>
            <a:rPr kumimoji="1" lang="ja-JP" altLang="en-US" sz="1300">
              <a:latin typeface="ＭＳ Ｐゴシック" panose="020B0600070205080204" pitchFamily="50" charset="-128"/>
              <a:ea typeface="ＭＳ Ｐゴシック" panose="020B0600070205080204" pitchFamily="50" charset="-128"/>
            </a:rPr>
            <a:t>　今後は、市税の収納率向上、企業誘致による税収確保等、経常収入となる自主財源の確保が課題である。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166158</xdr:rowOff>
    </xdr:to>
    <xdr:cxnSp macro="">
      <xdr:nvCxnSpPr>
        <xdr:cNvPr id="75" name="直線コネクタ 74"/>
        <xdr:cNvCxnSpPr/>
      </xdr:nvCxnSpPr>
      <xdr:spPr>
        <a:xfrm>
          <a:off x="2336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増加した主な要因は、分母となる市税や普通交付税が増加したものの、分子となる一部事務組合負担金による補助費等や人事院勧告に伴う人件費がさらに増加したためである。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化による業務効率化、窓口業務の民間委託化、公共施設の統廃合等により経常経費を削減すると共に、市税の収納率向上、企業誘致による税収確保等により経常収入となる自主財源の確保が課題である。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18034</xdr:rowOff>
    </xdr:from>
    <xdr:to>
      <xdr:col>23</xdr:col>
      <xdr:colOff>133350</xdr:colOff>
      <xdr:row>61</xdr:row>
      <xdr:rowOff>42164</xdr:rowOff>
    </xdr:to>
    <xdr:cxnSp macro="">
      <xdr:nvCxnSpPr>
        <xdr:cNvPr id="130" name="直線コネクタ 129"/>
        <xdr:cNvCxnSpPr/>
      </xdr:nvCxnSpPr>
      <xdr:spPr>
        <a:xfrm>
          <a:off x="4114800" y="104764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32766</xdr:rowOff>
    </xdr:from>
    <xdr:to>
      <xdr:col>19</xdr:col>
      <xdr:colOff>133350</xdr:colOff>
      <xdr:row>61</xdr:row>
      <xdr:rowOff>18034</xdr:rowOff>
    </xdr:to>
    <xdr:cxnSp macro="">
      <xdr:nvCxnSpPr>
        <xdr:cNvPr id="133" name="直線コネクタ 132"/>
        <xdr:cNvCxnSpPr/>
      </xdr:nvCxnSpPr>
      <xdr:spPr>
        <a:xfrm>
          <a:off x="3225800" y="1014831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32766</xdr:rowOff>
    </xdr:from>
    <xdr:to>
      <xdr:col>15</xdr:col>
      <xdr:colOff>82550</xdr:colOff>
      <xdr:row>61</xdr:row>
      <xdr:rowOff>90424</xdr:rowOff>
    </xdr:to>
    <xdr:cxnSp macro="">
      <xdr:nvCxnSpPr>
        <xdr:cNvPr id="136" name="直線コネクタ 135"/>
        <xdr:cNvCxnSpPr/>
      </xdr:nvCxnSpPr>
      <xdr:spPr>
        <a:xfrm flipV="1">
          <a:off x="2336800" y="1014831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61</xdr:row>
      <xdr:rowOff>90424</xdr:rowOff>
    </xdr:to>
    <xdr:cxnSp macro="">
      <xdr:nvCxnSpPr>
        <xdr:cNvPr id="139" name="直線コネクタ 138"/>
        <xdr:cNvCxnSpPr/>
      </xdr:nvCxnSpPr>
      <xdr:spPr>
        <a:xfrm>
          <a:off x="1447800" y="104716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162814</xdr:rowOff>
    </xdr:from>
    <xdr:to>
      <xdr:col>23</xdr:col>
      <xdr:colOff>184150</xdr:colOff>
      <xdr:row>61</xdr:row>
      <xdr:rowOff>92964</xdr:rowOff>
    </xdr:to>
    <xdr:sp macro="" textlink="">
      <xdr:nvSpPr>
        <xdr:cNvPr id="149" name="楕円 148"/>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7891</xdr:rowOff>
    </xdr:from>
    <xdr:ext cx="762000" cy="259045"/>
    <xdr:sp macro="" textlink="">
      <xdr:nvSpPr>
        <xdr:cNvPr id="150"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138684</xdr:rowOff>
    </xdr:from>
    <xdr:to>
      <xdr:col>19</xdr:col>
      <xdr:colOff>184150</xdr:colOff>
      <xdr:row>61</xdr:row>
      <xdr:rowOff>68834</xdr:rowOff>
    </xdr:to>
    <xdr:sp macro="" textlink="">
      <xdr:nvSpPr>
        <xdr:cNvPr id="151" name="楕円 150"/>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79011</xdr:rowOff>
    </xdr:from>
    <xdr:ext cx="736600" cy="259045"/>
    <xdr:sp macro="" textlink="">
      <xdr:nvSpPr>
        <xdr:cNvPr id="152" name="テキスト ボックス 151"/>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153416</xdr:rowOff>
    </xdr:from>
    <xdr:to>
      <xdr:col>15</xdr:col>
      <xdr:colOff>133350</xdr:colOff>
      <xdr:row>59</xdr:row>
      <xdr:rowOff>83566</xdr:rowOff>
    </xdr:to>
    <xdr:sp macro="" textlink="">
      <xdr:nvSpPr>
        <xdr:cNvPr id="153" name="楕円 152"/>
        <xdr:cNvSpPr/>
      </xdr:nvSpPr>
      <xdr:spPr>
        <a:xfrm>
          <a:off x="3175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93743</xdr:rowOff>
    </xdr:from>
    <xdr:ext cx="762000" cy="259045"/>
    <xdr:sp macro="" textlink="">
      <xdr:nvSpPr>
        <xdr:cNvPr id="154" name="テキスト ボックス 153"/>
        <xdr:cNvSpPr txBox="1"/>
      </xdr:nvSpPr>
      <xdr:spPr>
        <a:xfrm>
          <a:off x="2844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57" name="楕円 156"/>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58" name="テキスト ボックス 157"/>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類似団体平均を下回っており、昨年度までは増加傾向であったが今年度は</a:t>
          </a:r>
          <a:r>
            <a:rPr kumimoji="1" lang="en-US" altLang="ja-JP" sz="1300">
              <a:latin typeface="ＭＳ Ｐゴシック" panose="020B0600070205080204" pitchFamily="50" charset="-128"/>
              <a:ea typeface="ＭＳ Ｐゴシック" panose="020B0600070205080204" pitchFamily="50" charset="-128"/>
            </a:rPr>
            <a:t>1,376</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減少した主な要因は、人事院勧告に伴い人件費は増となったものの、新型コロナワクチン接種に係る物件費の減及び市民温泉や公園遊具に係る維持補修費が減となったためである。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の導入、</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の活用、文書管理のデジタル化等</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化による業務効率化及び窓口業務の民間委託化により、人件費の削減を図る。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104842</xdr:rowOff>
    </xdr:from>
    <xdr:to>
      <xdr:col>23</xdr:col>
      <xdr:colOff>133350</xdr:colOff>
      <xdr:row>81</xdr:row>
      <xdr:rowOff>118121</xdr:rowOff>
    </xdr:to>
    <xdr:cxnSp macro="">
      <xdr:nvCxnSpPr>
        <xdr:cNvPr id="191" name="直線コネクタ 190"/>
        <xdr:cNvCxnSpPr/>
      </xdr:nvCxnSpPr>
      <xdr:spPr>
        <a:xfrm flipV="1">
          <a:off x="4114800" y="13992292"/>
          <a:ext cx="8382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104938</xdr:rowOff>
    </xdr:from>
    <xdr:to>
      <xdr:col>19</xdr:col>
      <xdr:colOff>133350</xdr:colOff>
      <xdr:row>81</xdr:row>
      <xdr:rowOff>118121</xdr:rowOff>
    </xdr:to>
    <xdr:cxnSp macro="">
      <xdr:nvCxnSpPr>
        <xdr:cNvPr id="194" name="直線コネクタ 193"/>
        <xdr:cNvCxnSpPr/>
      </xdr:nvCxnSpPr>
      <xdr:spPr>
        <a:xfrm>
          <a:off x="3225800" y="1399238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18523</xdr:rowOff>
    </xdr:from>
    <xdr:to>
      <xdr:col>15</xdr:col>
      <xdr:colOff>82550</xdr:colOff>
      <xdr:row>81</xdr:row>
      <xdr:rowOff>104938</xdr:rowOff>
    </xdr:to>
    <xdr:cxnSp macro="">
      <xdr:nvCxnSpPr>
        <xdr:cNvPr id="197" name="直線コネクタ 196"/>
        <xdr:cNvCxnSpPr/>
      </xdr:nvCxnSpPr>
      <xdr:spPr>
        <a:xfrm>
          <a:off x="2336800" y="13905973"/>
          <a:ext cx="889000" cy="8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137370</xdr:rowOff>
    </xdr:from>
    <xdr:to>
      <xdr:col>11</xdr:col>
      <xdr:colOff>31750</xdr:colOff>
      <xdr:row>81</xdr:row>
      <xdr:rowOff>18523</xdr:rowOff>
    </xdr:to>
    <xdr:cxnSp macro="">
      <xdr:nvCxnSpPr>
        <xdr:cNvPr id="200" name="直線コネクタ 199"/>
        <xdr:cNvCxnSpPr/>
      </xdr:nvCxnSpPr>
      <xdr:spPr>
        <a:xfrm>
          <a:off x="1447800" y="13853370"/>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54042</xdr:rowOff>
    </xdr:from>
    <xdr:to>
      <xdr:col>23</xdr:col>
      <xdr:colOff>184150</xdr:colOff>
      <xdr:row>81</xdr:row>
      <xdr:rowOff>155642</xdr:rowOff>
    </xdr:to>
    <xdr:sp macro="" textlink="">
      <xdr:nvSpPr>
        <xdr:cNvPr id="210" name="楕円 209"/>
        <xdr:cNvSpPr/>
      </xdr:nvSpPr>
      <xdr:spPr>
        <a:xfrm>
          <a:off x="4902200" y="139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70569</xdr:rowOff>
    </xdr:from>
    <xdr:ext cx="762000" cy="259045"/>
    <xdr:sp macro="" textlink="">
      <xdr:nvSpPr>
        <xdr:cNvPr id="211" name="人件費・物件費等の状況該当値テキスト"/>
        <xdr:cNvSpPr txBox="1"/>
      </xdr:nvSpPr>
      <xdr:spPr>
        <a:xfrm>
          <a:off x="5041900" y="137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67321</xdr:rowOff>
    </xdr:from>
    <xdr:to>
      <xdr:col>19</xdr:col>
      <xdr:colOff>184150</xdr:colOff>
      <xdr:row>81</xdr:row>
      <xdr:rowOff>168921</xdr:rowOff>
    </xdr:to>
    <xdr:sp macro="" textlink="">
      <xdr:nvSpPr>
        <xdr:cNvPr id="212" name="楕円 211"/>
        <xdr:cNvSpPr/>
      </xdr:nvSpPr>
      <xdr:spPr>
        <a:xfrm>
          <a:off x="4064000" y="139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7648</xdr:rowOff>
    </xdr:from>
    <xdr:ext cx="736600" cy="259045"/>
    <xdr:sp macro="" textlink="">
      <xdr:nvSpPr>
        <xdr:cNvPr id="213" name="テキスト ボックス 212"/>
        <xdr:cNvSpPr txBox="1"/>
      </xdr:nvSpPr>
      <xdr:spPr>
        <a:xfrm>
          <a:off x="3733800" y="1372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54138</xdr:rowOff>
    </xdr:from>
    <xdr:to>
      <xdr:col>15</xdr:col>
      <xdr:colOff>133350</xdr:colOff>
      <xdr:row>81</xdr:row>
      <xdr:rowOff>155738</xdr:rowOff>
    </xdr:to>
    <xdr:sp macro="" textlink="">
      <xdr:nvSpPr>
        <xdr:cNvPr id="214" name="楕円 213"/>
        <xdr:cNvSpPr/>
      </xdr:nvSpPr>
      <xdr:spPr>
        <a:xfrm>
          <a:off x="3175000" y="139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165915</xdr:rowOff>
    </xdr:from>
    <xdr:ext cx="762000" cy="259045"/>
    <xdr:sp macro="" textlink="">
      <xdr:nvSpPr>
        <xdr:cNvPr id="215" name="テキスト ボックス 214"/>
        <xdr:cNvSpPr txBox="1"/>
      </xdr:nvSpPr>
      <xdr:spPr>
        <a:xfrm>
          <a:off x="2844800" y="1371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139173</xdr:rowOff>
    </xdr:from>
    <xdr:to>
      <xdr:col>11</xdr:col>
      <xdr:colOff>82550</xdr:colOff>
      <xdr:row>81</xdr:row>
      <xdr:rowOff>69323</xdr:rowOff>
    </xdr:to>
    <xdr:sp macro="" textlink="">
      <xdr:nvSpPr>
        <xdr:cNvPr id="216" name="楕円 215"/>
        <xdr:cNvSpPr/>
      </xdr:nvSpPr>
      <xdr:spPr>
        <a:xfrm>
          <a:off x="2286000" y="138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79500</xdr:rowOff>
    </xdr:from>
    <xdr:ext cx="762000" cy="259045"/>
    <xdr:sp macro="" textlink="">
      <xdr:nvSpPr>
        <xdr:cNvPr id="217" name="テキスト ボックス 216"/>
        <xdr:cNvSpPr txBox="1"/>
      </xdr:nvSpPr>
      <xdr:spPr>
        <a:xfrm>
          <a:off x="1955800" y="1362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86570</xdr:rowOff>
    </xdr:from>
    <xdr:to>
      <xdr:col>7</xdr:col>
      <xdr:colOff>31750</xdr:colOff>
      <xdr:row>81</xdr:row>
      <xdr:rowOff>16720</xdr:rowOff>
    </xdr:to>
    <xdr:sp macro="" textlink="">
      <xdr:nvSpPr>
        <xdr:cNvPr id="218" name="楕円 217"/>
        <xdr:cNvSpPr/>
      </xdr:nvSpPr>
      <xdr:spPr>
        <a:xfrm>
          <a:off x="1397000" y="138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26897</xdr:rowOff>
    </xdr:from>
    <xdr:ext cx="762000" cy="259045"/>
    <xdr:sp macro="" textlink="">
      <xdr:nvSpPr>
        <xdr:cNvPr id="219" name="テキスト ボックス 218"/>
        <xdr:cNvSpPr txBox="1"/>
      </xdr:nvSpPr>
      <xdr:spPr>
        <a:xfrm>
          <a:off x="1066800" y="1357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ほぼ横ばいであり、類似団体平均を下回っている。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前年度と比較して、採用・退職による職員構成が変動したため、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今後も定員適正化計画や人事院勧告の動向等を踏まえ、給与水準の適正化を図る。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62441</xdr:rowOff>
    </xdr:to>
    <xdr:cxnSp macro="">
      <xdr:nvCxnSpPr>
        <xdr:cNvPr id="253" name="直線コネクタ 252"/>
        <xdr:cNvCxnSpPr/>
      </xdr:nvCxnSpPr>
      <xdr:spPr>
        <a:xfrm flipV="1">
          <a:off x="16179800" y="144240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162984</xdr:rowOff>
    </xdr:to>
    <xdr:cxnSp macro="">
      <xdr:nvCxnSpPr>
        <xdr:cNvPr id="256" name="直線コネクタ 255"/>
        <xdr:cNvCxnSpPr/>
      </xdr:nvCxnSpPr>
      <xdr:spPr>
        <a:xfrm flipV="1">
          <a:off x="15290800" y="144642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59" name="直線コネクタ 258"/>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2" name="直線コネクタ 261"/>
        <xdr:cNvCxnSpPr/>
      </xdr:nvCxnSpPr>
      <xdr:spPr>
        <a:xfrm>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4" name="楕円 273"/>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5" name="テキスト ボックス 274"/>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7" name="テキスト ボックス 276"/>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9" name="テキスト ボックス 278"/>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わずかに増加傾向であるが、類似団体平均を下回っている。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前年度と比較して、職員数が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人増及び住民基本台帳人口が</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人減となったため、</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今後は、定員適正化計画に基づく定員管理を図ると共に、</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の導入、</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の活用、文書管理のデジタル化等</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化による業務効率化及び窓口業務の民間委託化を進めていく。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27411</xdr:rowOff>
    </xdr:to>
    <xdr:cxnSp macro="">
      <xdr:nvCxnSpPr>
        <xdr:cNvPr id="316" name="直線コネクタ 315"/>
        <xdr:cNvCxnSpPr/>
      </xdr:nvCxnSpPr>
      <xdr:spPr>
        <a:xfrm>
          <a:off x="16179800" y="1030033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13335</xdr:rowOff>
    </xdr:to>
    <xdr:cxnSp macro="">
      <xdr:nvCxnSpPr>
        <xdr:cNvPr id="319" name="直線コネクタ 318"/>
        <xdr:cNvCxnSpPr/>
      </xdr:nvCxnSpPr>
      <xdr:spPr>
        <a:xfrm>
          <a:off x="15290800" y="1028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5292</xdr:rowOff>
    </xdr:to>
    <xdr:cxnSp macro="">
      <xdr:nvCxnSpPr>
        <xdr:cNvPr id="322" name="直線コネクタ 321"/>
        <xdr:cNvCxnSpPr/>
      </xdr:nvCxnSpPr>
      <xdr:spPr>
        <a:xfrm flipV="1">
          <a:off x="14401800" y="102882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60</xdr:row>
      <xdr:rowOff>5292</xdr:rowOff>
    </xdr:to>
    <xdr:cxnSp macro="">
      <xdr:nvCxnSpPr>
        <xdr:cNvPr id="325" name="直線コネクタ 324"/>
        <xdr:cNvCxnSpPr/>
      </xdr:nvCxnSpPr>
      <xdr:spPr>
        <a:xfrm>
          <a:off x="13512800" y="1023799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148061</xdr:rowOff>
    </xdr:from>
    <xdr:to>
      <xdr:col>81</xdr:col>
      <xdr:colOff>95250</xdr:colOff>
      <xdr:row>60</xdr:row>
      <xdr:rowOff>78211</xdr:rowOff>
    </xdr:to>
    <xdr:sp macro="" textlink="">
      <xdr:nvSpPr>
        <xdr:cNvPr id="335" name="楕円 334"/>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164588</xdr:rowOff>
    </xdr:from>
    <xdr:ext cx="762000" cy="259045"/>
    <xdr:sp macro="" textlink="">
      <xdr:nvSpPr>
        <xdr:cNvPr id="336" name="定員管理の状況該当値テキスト"/>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7" name="楕円 336"/>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38" name="テキスト ボックス 337"/>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39" name="楕円 338"/>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0" name="テキスト ボックス 339"/>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125942</xdr:rowOff>
    </xdr:from>
    <xdr:to>
      <xdr:col>68</xdr:col>
      <xdr:colOff>203200</xdr:colOff>
      <xdr:row>60</xdr:row>
      <xdr:rowOff>56092</xdr:rowOff>
    </xdr:to>
    <xdr:sp macro="" textlink="">
      <xdr:nvSpPr>
        <xdr:cNvPr id="341" name="楕円 340"/>
        <xdr:cNvSpPr/>
      </xdr:nvSpPr>
      <xdr:spPr>
        <a:xfrm>
          <a:off x="14351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66269</xdr:rowOff>
    </xdr:from>
    <xdr:ext cx="762000" cy="259045"/>
    <xdr:sp macro="" textlink="">
      <xdr:nvSpPr>
        <xdr:cNvPr id="342" name="テキスト ボックス 341"/>
        <xdr:cNvSpPr txBox="1"/>
      </xdr:nvSpPr>
      <xdr:spPr>
        <a:xfrm>
          <a:off x="14020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71649</xdr:rowOff>
    </xdr:from>
    <xdr:to>
      <xdr:col>64</xdr:col>
      <xdr:colOff>152400</xdr:colOff>
      <xdr:row>60</xdr:row>
      <xdr:rowOff>1799</xdr:rowOff>
    </xdr:to>
    <xdr:sp macro="" textlink="">
      <xdr:nvSpPr>
        <xdr:cNvPr id="343" name="楕円 342"/>
        <xdr:cNvSpPr/>
      </xdr:nvSpPr>
      <xdr:spPr>
        <a:xfrm>
          <a:off x="13462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11976</xdr:rowOff>
    </xdr:from>
    <xdr:ext cx="762000" cy="259045"/>
    <xdr:sp macro="" textlink="">
      <xdr:nvSpPr>
        <xdr:cNvPr id="344" name="テキスト ボックス 343"/>
        <xdr:cNvSpPr txBox="1"/>
      </xdr:nvSpPr>
      <xdr:spPr>
        <a:xfrm>
          <a:off x="13131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年々減少傾向であり、類似団体平均を下回っている。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但し、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か年平均値でなく単年値を比較すると、交付税措置率の高い臨時財政対策債や合併特例債等の償還完了に伴い、元利償還金・準元利償還金に係る基準財政需要額算入額が減となったため、前年度</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に対して今年度</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今後は、合併特例債の発行期間が満了すると共に、公共施設の更新及び（仮称）篠原地区公園の整備等、大規模な事業を予定しているため、国庫補助金の確保及びより有利な地方債の活用を図る。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151130</xdr:rowOff>
    </xdr:to>
    <xdr:cxnSp macro="">
      <xdr:nvCxnSpPr>
        <xdr:cNvPr id="377" name="直線コネクタ 376"/>
        <xdr:cNvCxnSpPr/>
      </xdr:nvCxnSpPr>
      <xdr:spPr>
        <a:xfrm flipV="1">
          <a:off x="16179800" y="70010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44027</xdr:rowOff>
    </xdr:to>
    <xdr:cxnSp macro="">
      <xdr:nvCxnSpPr>
        <xdr:cNvPr id="380" name="直線コネクタ 379"/>
        <xdr:cNvCxnSpPr/>
      </xdr:nvCxnSpPr>
      <xdr:spPr>
        <a:xfrm flipV="1">
          <a:off x="15290800" y="700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100330</xdr:rowOff>
    </xdr:to>
    <xdr:cxnSp macro="">
      <xdr:nvCxnSpPr>
        <xdr:cNvPr id="383" name="直線コネクタ 382"/>
        <xdr:cNvCxnSpPr/>
      </xdr:nvCxnSpPr>
      <xdr:spPr>
        <a:xfrm flipV="1">
          <a:off x="14401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164677</xdr:rowOff>
    </xdr:to>
    <xdr:cxnSp macro="">
      <xdr:nvCxnSpPr>
        <xdr:cNvPr id="386" name="直線コネクタ 385"/>
        <xdr:cNvCxnSpPr/>
      </xdr:nvCxnSpPr>
      <xdr:spPr>
        <a:xfrm flipV="1">
          <a:off x="13512800" y="712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6" name="楕円 395"/>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7"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8" name="楕円 397"/>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9" name="テキスト ボックス 398"/>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0" name="楕円 399"/>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1" name="テキスト ボックス 40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2" name="楕円 40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3" name="テキスト ボックス 402"/>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4" name="楕円 403"/>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5" name="テキスト ボックス 404"/>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前年度までと同様にマイナス値であり類似団体平均を下回っているが、前年度と比較して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ポイント増加している（</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増加した主な要因は、交付税措置率の高い臨時財政対策債や合併特例債等の償還完了に伴い、地方債現在高等に係る基準財政需要額算入見込額が減となったことによる。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今後は、合併特例債の発行期間が満了すると共に、公共施設の更新及び（仮称）篠原地区公園の整備等、大規模な事業を予定しているため、国庫補助金等の確保及びより有利な地方債の活用を図る。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76,514
75,115
71.95
35,845,211
33,882,820
1,691,185
18,043,350
21,366,118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増加した主な要因は、人事院勧告に伴う給与改定や定員適正化計画に基づく職員数の増加による。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の導入、</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の活用、文書管理のデジタル化等</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化による業務効率化及び窓口業務の民間委託化を進めていく。なお、令和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年度から大幅に増加している理由は、非常勤職員賃金から会計年度任用職員報酬へ振り替えたことによる。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66584</xdr:rowOff>
    </xdr:from>
    <xdr:to>
      <xdr:col>24</xdr:col>
      <xdr:colOff>25400</xdr:colOff>
      <xdr:row>35</xdr:row>
      <xdr:rowOff>73116</xdr:rowOff>
    </xdr:to>
    <xdr:cxnSp macro="">
      <xdr:nvCxnSpPr>
        <xdr:cNvPr id="68" name="直線コネクタ 67"/>
        <xdr:cNvCxnSpPr/>
      </xdr:nvCxnSpPr>
      <xdr:spPr>
        <a:xfrm>
          <a:off x="3987800" y="60673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166189</xdr:rowOff>
    </xdr:from>
    <xdr:to>
      <xdr:col>19</xdr:col>
      <xdr:colOff>187325</xdr:colOff>
      <xdr:row>35</xdr:row>
      <xdr:rowOff>66584</xdr:rowOff>
    </xdr:to>
    <xdr:cxnSp macro="">
      <xdr:nvCxnSpPr>
        <xdr:cNvPr id="71" name="直線コネクタ 70"/>
        <xdr:cNvCxnSpPr/>
      </xdr:nvCxnSpPr>
      <xdr:spPr>
        <a:xfrm>
          <a:off x="3098800" y="59954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166189</xdr:rowOff>
    </xdr:from>
    <xdr:to>
      <xdr:col>15</xdr:col>
      <xdr:colOff>98425</xdr:colOff>
      <xdr:row>35</xdr:row>
      <xdr:rowOff>66584</xdr:rowOff>
    </xdr:to>
    <xdr:cxnSp macro="">
      <xdr:nvCxnSpPr>
        <xdr:cNvPr id="74" name="直線コネクタ 73"/>
        <xdr:cNvCxnSpPr/>
      </xdr:nvCxnSpPr>
      <xdr:spPr>
        <a:xfrm flipV="1">
          <a:off x="2209800" y="59954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148227</xdr:rowOff>
    </xdr:from>
    <xdr:to>
      <xdr:col>11</xdr:col>
      <xdr:colOff>9525</xdr:colOff>
      <xdr:row>35</xdr:row>
      <xdr:rowOff>66584</xdr:rowOff>
    </xdr:to>
    <xdr:cxnSp macro="">
      <xdr:nvCxnSpPr>
        <xdr:cNvPr id="77" name="直線コネクタ 76"/>
        <xdr:cNvCxnSpPr/>
      </xdr:nvCxnSpPr>
      <xdr:spPr>
        <a:xfrm>
          <a:off x="1320800" y="580607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22316</xdr:rowOff>
    </xdr:from>
    <xdr:to>
      <xdr:col>24</xdr:col>
      <xdr:colOff>76200</xdr:colOff>
      <xdr:row>35</xdr:row>
      <xdr:rowOff>123916</xdr:rowOff>
    </xdr:to>
    <xdr:sp macro="" textlink="">
      <xdr:nvSpPr>
        <xdr:cNvPr id="87" name="楕円 86"/>
        <xdr:cNvSpPr/>
      </xdr:nvSpPr>
      <xdr:spPr>
        <a:xfrm>
          <a:off x="4775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38843</xdr:rowOff>
    </xdr:from>
    <xdr:ext cx="762000" cy="259045"/>
    <xdr:sp macro="" textlink="">
      <xdr:nvSpPr>
        <xdr:cNvPr id="88" name="人件費該当値テキスト"/>
        <xdr:cNvSpPr txBox="1"/>
      </xdr:nvSpPr>
      <xdr:spPr>
        <a:xfrm>
          <a:off x="4914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15784</xdr:rowOff>
    </xdr:from>
    <xdr:to>
      <xdr:col>20</xdr:col>
      <xdr:colOff>38100</xdr:colOff>
      <xdr:row>35</xdr:row>
      <xdr:rowOff>117384</xdr:rowOff>
    </xdr:to>
    <xdr:sp macro="" textlink="">
      <xdr:nvSpPr>
        <xdr:cNvPr id="89" name="楕円 88"/>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127561</xdr:rowOff>
    </xdr:from>
    <xdr:ext cx="736600" cy="259045"/>
    <xdr:sp macro="" textlink="">
      <xdr:nvSpPr>
        <xdr:cNvPr id="90" name="テキスト ボックス 89"/>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115389</xdr:rowOff>
    </xdr:from>
    <xdr:to>
      <xdr:col>15</xdr:col>
      <xdr:colOff>149225</xdr:colOff>
      <xdr:row>35</xdr:row>
      <xdr:rowOff>45539</xdr:rowOff>
    </xdr:to>
    <xdr:sp macro="" textlink="">
      <xdr:nvSpPr>
        <xdr:cNvPr id="91" name="楕円 90"/>
        <xdr:cNvSpPr/>
      </xdr:nvSpPr>
      <xdr:spPr>
        <a:xfrm>
          <a:off x="3048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55716</xdr:rowOff>
    </xdr:from>
    <xdr:ext cx="762000" cy="259045"/>
    <xdr:sp macro="" textlink="">
      <xdr:nvSpPr>
        <xdr:cNvPr id="92" name="テキスト ボックス 91"/>
        <xdr:cNvSpPr txBox="1"/>
      </xdr:nvSpPr>
      <xdr:spPr>
        <a:xfrm>
          <a:off x="2717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15784</xdr:rowOff>
    </xdr:from>
    <xdr:to>
      <xdr:col>11</xdr:col>
      <xdr:colOff>60325</xdr:colOff>
      <xdr:row>35</xdr:row>
      <xdr:rowOff>117384</xdr:rowOff>
    </xdr:to>
    <xdr:sp macro="" textlink="">
      <xdr:nvSpPr>
        <xdr:cNvPr id="93" name="楕円 92"/>
        <xdr:cNvSpPr/>
      </xdr:nvSpPr>
      <xdr:spPr>
        <a:xfrm>
          <a:off x="2159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127561</xdr:rowOff>
    </xdr:from>
    <xdr:ext cx="762000" cy="259045"/>
    <xdr:sp macro="" textlink="">
      <xdr:nvSpPr>
        <xdr:cNvPr id="94" name="テキスト ボックス 93"/>
        <xdr:cNvSpPr txBox="1"/>
      </xdr:nvSpPr>
      <xdr:spPr>
        <a:xfrm>
          <a:off x="1828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97427</xdr:rowOff>
    </xdr:from>
    <xdr:to>
      <xdr:col>6</xdr:col>
      <xdr:colOff>171450</xdr:colOff>
      <xdr:row>34</xdr:row>
      <xdr:rowOff>27577</xdr:rowOff>
    </xdr:to>
    <xdr:sp macro="" textlink="">
      <xdr:nvSpPr>
        <xdr:cNvPr id="95" name="楕円 94"/>
        <xdr:cNvSpPr/>
      </xdr:nvSpPr>
      <xdr:spPr>
        <a:xfrm>
          <a:off x="1270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37754</xdr:rowOff>
    </xdr:from>
    <xdr:ext cx="762000" cy="259045"/>
    <xdr:sp macro="" textlink="">
      <xdr:nvSpPr>
        <xdr:cNvPr id="96" name="テキスト ボックス 95"/>
        <xdr:cNvSpPr txBox="1"/>
      </xdr:nvSpPr>
      <xdr:spPr>
        <a:xfrm>
          <a:off x="939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減少した主な要因は、令和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年度に実施した物価高騰に伴う学校給食費の負担軽減事業が終了したことに伴い、賄材料費に係る特定財源が増加し、一般財源が減少したことによる。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原油価格・物価高騰は横ばいであることから、公共施設等総合管理計画に基づく公共施設の統廃合等により削減を図る。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15</xdr:row>
      <xdr:rowOff>28702</xdr:rowOff>
    </xdr:to>
    <xdr:cxnSp macro="">
      <xdr:nvCxnSpPr>
        <xdr:cNvPr id="127" name="直線コネクタ 126"/>
        <xdr:cNvCxnSpPr/>
      </xdr:nvCxnSpPr>
      <xdr:spPr>
        <a:xfrm flipV="1">
          <a:off x="15671800" y="25090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15</xdr:row>
      <xdr:rowOff>28702</xdr:rowOff>
    </xdr:to>
    <xdr:cxnSp macro="">
      <xdr:nvCxnSpPr>
        <xdr:cNvPr id="130" name="直線コネクタ 129"/>
        <xdr:cNvCxnSpPr/>
      </xdr:nvCxnSpPr>
      <xdr:spPr>
        <a:xfrm>
          <a:off x="14782800" y="239928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117856</xdr:rowOff>
    </xdr:to>
    <xdr:cxnSp macro="">
      <xdr:nvCxnSpPr>
        <xdr:cNvPr id="133" name="直線コネクタ 132"/>
        <xdr:cNvCxnSpPr/>
      </xdr:nvCxnSpPr>
      <xdr:spPr>
        <a:xfrm flipV="1">
          <a:off x="13893800" y="23992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17272</xdr:rowOff>
    </xdr:from>
    <xdr:to>
      <xdr:col>69</xdr:col>
      <xdr:colOff>92075</xdr:colOff>
      <xdr:row>14</xdr:row>
      <xdr:rowOff>117856</xdr:rowOff>
    </xdr:to>
    <xdr:cxnSp macro="">
      <xdr:nvCxnSpPr>
        <xdr:cNvPr id="136" name="直線コネクタ 135"/>
        <xdr:cNvCxnSpPr/>
      </xdr:nvCxnSpPr>
      <xdr:spPr>
        <a:xfrm>
          <a:off x="13004800" y="24175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57912</xdr:rowOff>
    </xdr:from>
    <xdr:to>
      <xdr:col>82</xdr:col>
      <xdr:colOff>158750</xdr:colOff>
      <xdr:row>14</xdr:row>
      <xdr:rowOff>159512</xdr:rowOff>
    </xdr:to>
    <xdr:sp macro="" textlink="">
      <xdr:nvSpPr>
        <xdr:cNvPr id="146" name="楕円 145"/>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74439</xdr:rowOff>
    </xdr:from>
    <xdr:ext cx="762000" cy="259045"/>
    <xdr:sp macro="" textlink="">
      <xdr:nvSpPr>
        <xdr:cNvPr id="147" name="物件費該当値テキスト"/>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8" name="楕円 147"/>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9" name="テキスト ボックス 148"/>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119634</xdr:rowOff>
    </xdr:from>
    <xdr:to>
      <xdr:col>74</xdr:col>
      <xdr:colOff>31750</xdr:colOff>
      <xdr:row>14</xdr:row>
      <xdr:rowOff>49784</xdr:rowOff>
    </xdr:to>
    <xdr:sp macro="" textlink="">
      <xdr:nvSpPr>
        <xdr:cNvPr id="150" name="楕円 149"/>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59961</xdr:rowOff>
    </xdr:from>
    <xdr:ext cx="762000" cy="259045"/>
    <xdr:sp macro="" textlink="">
      <xdr:nvSpPr>
        <xdr:cNvPr id="151" name="テキスト ボックス 150"/>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67056</xdr:rowOff>
    </xdr:from>
    <xdr:to>
      <xdr:col>69</xdr:col>
      <xdr:colOff>142875</xdr:colOff>
      <xdr:row>14</xdr:row>
      <xdr:rowOff>168656</xdr:rowOff>
    </xdr:to>
    <xdr:sp macro="" textlink="">
      <xdr:nvSpPr>
        <xdr:cNvPr id="152" name="楕円 151"/>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7383</xdr:rowOff>
    </xdr:from>
    <xdr:ext cx="762000" cy="259045"/>
    <xdr:sp macro="" textlink="">
      <xdr:nvSpPr>
        <xdr:cNvPr id="153" name="テキスト ボックス 152"/>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137922</xdr:rowOff>
    </xdr:from>
    <xdr:to>
      <xdr:col>65</xdr:col>
      <xdr:colOff>53975</xdr:colOff>
      <xdr:row>14</xdr:row>
      <xdr:rowOff>68072</xdr:rowOff>
    </xdr:to>
    <xdr:sp macro="" textlink="">
      <xdr:nvSpPr>
        <xdr:cNvPr id="154" name="楕円 153"/>
        <xdr:cNvSpPr/>
      </xdr:nvSpPr>
      <xdr:spPr>
        <a:xfrm>
          <a:off x="12954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78249</xdr:rowOff>
    </xdr:from>
    <xdr:ext cx="762000" cy="259045"/>
    <xdr:sp macro="" textlink="">
      <xdr:nvSpPr>
        <xdr:cNvPr id="155" name="テキスト ボックス 154"/>
        <xdr:cNvSpPr txBox="1"/>
      </xdr:nvSpPr>
      <xdr:spPr>
        <a:xfrm>
          <a:off x="12623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増加した主な要因は、教育・保育給付費、障がい者自立支援給付費、こども医療費の増による。</a:t>
          </a:r>
        </a:p>
        <a:p>
          <a:r>
            <a:rPr kumimoji="1" lang="ja-JP" altLang="en-US" sz="1300">
              <a:latin typeface="ＭＳ Ｐゴシック" panose="020B0600070205080204" pitchFamily="50" charset="-128"/>
              <a:ea typeface="ＭＳ Ｐゴシック" panose="020B0600070205080204" pitchFamily="50" charset="-128"/>
            </a:rPr>
            <a:t>　少子高齢化や物価高騰等の社会情勢を踏まえると、今後も社会保障費の増加が見込まれるため、動向を注視していく。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16510</xdr:rowOff>
    </xdr:to>
    <xdr:cxnSp macro="">
      <xdr:nvCxnSpPr>
        <xdr:cNvPr id="188" name="直線コネクタ 187"/>
        <xdr:cNvCxnSpPr/>
      </xdr:nvCxnSpPr>
      <xdr:spPr>
        <a:xfrm>
          <a:off x="3987800" y="9728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91" name="直線コネクタ 190"/>
        <xdr:cNvCxnSpPr/>
      </xdr:nvCxnSpPr>
      <xdr:spPr>
        <a:xfrm>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4" name="直線コネクタ 193"/>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16510</xdr:rowOff>
    </xdr:to>
    <xdr:cxnSp macro="">
      <xdr:nvCxnSpPr>
        <xdr:cNvPr id="197" name="直線コネクタ 196"/>
        <xdr:cNvCxnSpPr/>
      </xdr:nvCxnSpPr>
      <xdr:spPr>
        <a:xfrm flipV="1">
          <a:off x="1320800" y="969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7" name="楕円 206"/>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08" name="扶助費該当値テキスト"/>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15" name="楕円 214"/>
        <xdr:cNvSpPr/>
      </xdr:nvSpPr>
      <xdr:spPr>
        <a:xfrm>
          <a:off x="1270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52087</xdr:rowOff>
    </xdr:from>
    <xdr:ext cx="762000" cy="259045"/>
    <xdr:sp macro="" textlink="">
      <xdr:nvSpPr>
        <xdr:cNvPr id="216" name="テキスト ボックス 215"/>
        <xdr:cNvSpPr txBox="1"/>
      </xdr:nvSpPr>
      <xdr:spPr>
        <a:xfrm>
          <a:off x="939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増加した主な要因は、被保険者数の増に伴う後期高齢者医療費に係る繰出金の増による。</a:t>
          </a:r>
        </a:p>
        <a:p>
          <a:r>
            <a:rPr kumimoji="1" lang="ja-JP" altLang="en-US" sz="1300">
              <a:latin typeface="ＭＳ Ｐゴシック" panose="020B0600070205080204" pitchFamily="50" charset="-128"/>
              <a:ea typeface="ＭＳ Ｐゴシック" panose="020B0600070205080204" pitchFamily="50" charset="-128"/>
            </a:rPr>
            <a:t>　今後は、公共施設の統廃合等により維持補修費の削減を図る。なお、令和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年度から大幅に増加している理由は、下水道及び簡易水道事業特別会計が公営企業会計に移行したことに伴い、繰出金から補助費等へ振り替えたことによる。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159657</xdr:rowOff>
    </xdr:to>
    <xdr:cxnSp macro="">
      <xdr:nvCxnSpPr>
        <xdr:cNvPr id="251" name="直線コネクタ 250"/>
        <xdr:cNvCxnSpPr/>
      </xdr:nvCxnSpPr>
      <xdr:spPr>
        <a:xfrm>
          <a:off x="15671800" y="9363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105228</xdr:rowOff>
    </xdr:to>
    <xdr:cxnSp macro="">
      <xdr:nvCxnSpPr>
        <xdr:cNvPr id="254" name="直線コネクタ 253"/>
        <xdr:cNvCxnSpPr/>
      </xdr:nvCxnSpPr>
      <xdr:spPr>
        <a:xfrm>
          <a:off x="14782800" y="9287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72572</xdr:rowOff>
    </xdr:to>
    <xdr:cxnSp macro="">
      <xdr:nvCxnSpPr>
        <xdr:cNvPr id="257" name="直線コネクタ 256"/>
        <xdr:cNvCxnSpPr/>
      </xdr:nvCxnSpPr>
      <xdr:spPr>
        <a:xfrm flipV="1">
          <a:off x="13893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58</xdr:row>
      <xdr:rowOff>7257</xdr:rowOff>
    </xdr:to>
    <xdr:cxnSp macro="">
      <xdr:nvCxnSpPr>
        <xdr:cNvPr id="260" name="直線コネクタ 259"/>
        <xdr:cNvCxnSpPr/>
      </xdr:nvCxnSpPr>
      <xdr:spPr>
        <a:xfrm flipV="1">
          <a:off x="13004800" y="9330872"/>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0" name="楕円 269"/>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1"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2" name="楕円 271"/>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3" name="テキスト ボックス 272"/>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4" name="楕円 273"/>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5" name="テキスト ボックス 274"/>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6" name="楕円 275"/>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7" name="テキスト ボックス 276"/>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9" name="テキスト ボックス 278"/>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増加した主な要因は、一部事務組合への負担金の増加による。</a:t>
          </a:r>
        </a:p>
        <a:p>
          <a:r>
            <a:rPr kumimoji="1" lang="ja-JP" altLang="en-US" sz="1300">
              <a:latin typeface="ＭＳ Ｐゴシック" panose="020B0600070205080204" pitchFamily="50" charset="-128"/>
              <a:ea typeface="ＭＳ Ｐゴシック" panose="020B0600070205080204" pitchFamily="50" charset="-128"/>
            </a:rPr>
            <a:t>　また、公営企業会計に対する繰出金も比率を増加させている要因であり、令和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年度から下水道使用料の改定を行ったところである。なお、令和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年度から大幅に増加している理由は、下水道及び簡易水道事業特別会計が公営企業会計に移行したことに伴い、繰出金から補助費等へ振り替えたことによる。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40</xdr:row>
      <xdr:rowOff>35560</xdr:rowOff>
    </xdr:to>
    <xdr:cxnSp macro="">
      <xdr:nvCxnSpPr>
        <xdr:cNvPr id="311" name="直線コネクタ 310"/>
        <xdr:cNvCxnSpPr/>
      </xdr:nvCxnSpPr>
      <xdr:spPr>
        <a:xfrm>
          <a:off x="15671800" y="6840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39</xdr:row>
      <xdr:rowOff>153670</xdr:rowOff>
    </xdr:to>
    <xdr:cxnSp macro="">
      <xdr:nvCxnSpPr>
        <xdr:cNvPr id="314" name="直線コネクタ 313"/>
        <xdr:cNvCxnSpPr/>
      </xdr:nvCxnSpPr>
      <xdr:spPr>
        <a:xfrm>
          <a:off x="14782800" y="674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40</xdr:row>
      <xdr:rowOff>43180</xdr:rowOff>
    </xdr:to>
    <xdr:cxnSp macro="">
      <xdr:nvCxnSpPr>
        <xdr:cNvPr id="317" name="直線コネクタ 316"/>
        <xdr:cNvCxnSpPr/>
      </xdr:nvCxnSpPr>
      <xdr:spPr>
        <a:xfrm flipV="1">
          <a:off x="13893800" y="67487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40</xdr:row>
      <xdr:rowOff>43180</xdr:rowOff>
    </xdr:to>
    <xdr:cxnSp macro="">
      <xdr:nvCxnSpPr>
        <xdr:cNvPr id="320" name="直線コネクタ 319"/>
        <xdr:cNvCxnSpPr/>
      </xdr:nvCxnSpPr>
      <xdr:spPr>
        <a:xfrm>
          <a:off x="13004800" y="66040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156210</xdr:rowOff>
    </xdr:from>
    <xdr:to>
      <xdr:col>82</xdr:col>
      <xdr:colOff>158750</xdr:colOff>
      <xdr:row>40</xdr:row>
      <xdr:rowOff>86360</xdr:rowOff>
    </xdr:to>
    <xdr:sp macro="" textlink="">
      <xdr:nvSpPr>
        <xdr:cNvPr id="330" name="楕円 329"/>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128287</xdr:rowOff>
    </xdr:from>
    <xdr:ext cx="762000" cy="259045"/>
    <xdr:sp macro="" textlink="">
      <xdr:nvSpPr>
        <xdr:cNvPr id="331" name="補助費等該当値テキスト"/>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102870</xdr:rowOff>
    </xdr:from>
    <xdr:to>
      <xdr:col>78</xdr:col>
      <xdr:colOff>120650</xdr:colOff>
      <xdr:row>40</xdr:row>
      <xdr:rowOff>33020</xdr:rowOff>
    </xdr:to>
    <xdr:sp macro="" textlink="">
      <xdr:nvSpPr>
        <xdr:cNvPr id="332" name="楕円 331"/>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17797</xdr:rowOff>
    </xdr:from>
    <xdr:ext cx="736600" cy="259045"/>
    <xdr:sp macro="" textlink="">
      <xdr:nvSpPr>
        <xdr:cNvPr id="333" name="テキスト ボックス 332"/>
        <xdr:cNvSpPr txBox="1"/>
      </xdr:nvSpPr>
      <xdr:spPr>
        <a:xfrm>
          <a:off x="15290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4" name="楕円 333"/>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5" name="テキスト ボックス 334"/>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163830</xdr:rowOff>
    </xdr:from>
    <xdr:to>
      <xdr:col>69</xdr:col>
      <xdr:colOff>142875</xdr:colOff>
      <xdr:row>40</xdr:row>
      <xdr:rowOff>93980</xdr:rowOff>
    </xdr:to>
    <xdr:sp macro="" textlink="">
      <xdr:nvSpPr>
        <xdr:cNvPr id="336" name="楕円 335"/>
        <xdr:cNvSpPr/>
      </xdr:nvSpPr>
      <xdr:spPr>
        <a:xfrm>
          <a:off x="13843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78757</xdr:rowOff>
    </xdr:from>
    <xdr:ext cx="762000" cy="259045"/>
    <xdr:sp macro="" textlink="">
      <xdr:nvSpPr>
        <xdr:cNvPr id="337" name="テキスト ボックス 336"/>
        <xdr:cNvSpPr txBox="1"/>
      </xdr:nvSpPr>
      <xdr:spPr>
        <a:xfrm>
          <a:off x="13512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8" name="楕円 337"/>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149877</xdr:rowOff>
    </xdr:from>
    <xdr:ext cx="762000" cy="259045"/>
    <xdr:sp macro="" textlink="">
      <xdr:nvSpPr>
        <xdr:cNvPr id="339" name="テキスト ボックス 338"/>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減少した主な要因は、過年度の既発債に係る償還が終了したことによる。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今後は、公共施設等総合管理計画や学校施設長寿命化計画に基づく公共施設の更新及び（仮称）篠原地区公園の整備等、地方債を活用する大規模な事業を予定しているため、徐々に増加すると想定される。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46989</xdr:rowOff>
    </xdr:to>
    <xdr:cxnSp macro="">
      <xdr:nvCxnSpPr>
        <xdr:cNvPr id="372" name="直線コネクタ 371"/>
        <xdr:cNvCxnSpPr/>
      </xdr:nvCxnSpPr>
      <xdr:spPr>
        <a:xfrm flipV="1">
          <a:off x="3987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46989</xdr:rowOff>
    </xdr:to>
    <xdr:cxnSp macro="">
      <xdr:nvCxnSpPr>
        <xdr:cNvPr id="375" name="直線コネクタ 374"/>
        <xdr:cNvCxnSpPr/>
      </xdr:nvCxnSpPr>
      <xdr:spPr>
        <a:xfrm>
          <a:off x="3098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78</xdr:row>
      <xdr:rowOff>58420</xdr:rowOff>
    </xdr:to>
    <xdr:cxnSp macro="">
      <xdr:nvCxnSpPr>
        <xdr:cNvPr id="378" name="直線コネクタ 377"/>
        <xdr:cNvCxnSpPr/>
      </xdr:nvCxnSpPr>
      <xdr:spPr>
        <a:xfrm flipV="1">
          <a:off x="2209800" y="132410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88900</xdr:rowOff>
    </xdr:to>
    <xdr:cxnSp macro="">
      <xdr:nvCxnSpPr>
        <xdr:cNvPr id="381" name="直線コネクタ 380"/>
        <xdr:cNvCxnSpPr/>
      </xdr:nvCxnSpPr>
      <xdr:spPr>
        <a:xfrm flipV="1">
          <a:off x="1320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1" name="楕円 390"/>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2"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3" name="楕円 392"/>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4" name="テキスト ボックス 393"/>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5" name="楕円 394"/>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96" name="テキスト ボックス 39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7" name="楕円 396"/>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8" name="テキスト ボックス 397"/>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9" name="楕円 398"/>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0" name="テキスト ボックス 39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増加した主な要因は、分母となる市税や普通交付税が増加したものの、分子となる補助費等や人件費がさらに増加したためである。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化による業務効率化、窓口業務の民間委託化、公共施設の統廃合等による経費削減及び市税の収納率向上、企業誘致による税収確保等による自主財源確保が課題である。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52705</xdr:rowOff>
    </xdr:from>
    <xdr:to>
      <xdr:col>82</xdr:col>
      <xdr:colOff>107950</xdr:colOff>
      <xdr:row>75</xdr:row>
      <xdr:rowOff>115570</xdr:rowOff>
    </xdr:to>
    <xdr:cxnSp macro="">
      <xdr:nvCxnSpPr>
        <xdr:cNvPr id="429" name="直線コネクタ 428"/>
        <xdr:cNvCxnSpPr/>
      </xdr:nvCxnSpPr>
      <xdr:spPr>
        <a:xfrm>
          <a:off x="15671800" y="129114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xdr:rowOff>
    </xdr:from>
    <xdr:to>
      <xdr:col>78</xdr:col>
      <xdr:colOff>69850</xdr:colOff>
      <xdr:row>75</xdr:row>
      <xdr:rowOff>52705</xdr:rowOff>
    </xdr:to>
    <xdr:cxnSp macro="">
      <xdr:nvCxnSpPr>
        <xdr:cNvPr id="432" name="直線コネクタ 431"/>
        <xdr:cNvCxnSpPr/>
      </xdr:nvCxnSpPr>
      <xdr:spPr>
        <a:xfrm>
          <a:off x="14782800" y="1252855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12700</xdr:rowOff>
    </xdr:from>
    <xdr:to>
      <xdr:col>73</xdr:col>
      <xdr:colOff>180975</xdr:colOff>
      <xdr:row>75</xdr:row>
      <xdr:rowOff>1270</xdr:rowOff>
    </xdr:to>
    <xdr:cxnSp macro="">
      <xdr:nvCxnSpPr>
        <xdr:cNvPr id="435" name="直線コネクタ 434"/>
        <xdr:cNvCxnSpPr/>
      </xdr:nvCxnSpPr>
      <xdr:spPr>
        <a:xfrm flipV="1">
          <a:off x="13893800" y="1252855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1270</xdr:rowOff>
    </xdr:to>
    <xdr:cxnSp macro="">
      <xdr:nvCxnSpPr>
        <xdr:cNvPr id="438" name="直線コネクタ 437"/>
        <xdr:cNvCxnSpPr/>
      </xdr:nvCxnSpPr>
      <xdr:spPr>
        <a:xfrm>
          <a:off x="13004800" y="12745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8" name="楕円 447"/>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9"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xdr:rowOff>
    </xdr:from>
    <xdr:to>
      <xdr:col>78</xdr:col>
      <xdr:colOff>120650</xdr:colOff>
      <xdr:row>75</xdr:row>
      <xdr:rowOff>103505</xdr:rowOff>
    </xdr:to>
    <xdr:sp macro="" textlink="">
      <xdr:nvSpPr>
        <xdr:cNvPr id="450" name="楕円 449"/>
        <xdr:cNvSpPr/>
      </xdr:nvSpPr>
      <xdr:spPr>
        <a:xfrm>
          <a:off x="15621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113682</xdr:rowOff>
    </xdr:from>
    <xdr:ext cx="736600" cy="259045"/>
    <xdr:sp macro="" textlink="">
      <xdr:nvSpPr>
        <xdr:cNvPr id="451" name="テキスト ボックス 450"/>
        <xdr:cNvSpPr txBox="1"/>
      </xdr:nvSpPr>
      <xdr:spPr>
        <a:xfrm>
          <a:off x="15290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133350</xdr:rowOff>
    </xdr:from>
    <xdr:to>
      <xdr:col>74</xdr:col>
      <xdr:colOff>31750</xdr:colOff>
      <xdr:row>73</xdr:row>
      <xdr:rowOff>63500</xdr:rowOff>
    </xdr:to>
    <xdr:sp macro="" textlink="">
      <xdr:nvSpPr>
        <xdr:cNvPr id="452" name="楕円 451"/>
        <xdr:cNvSpPr/>
      </xdr:nvSpPr>
      <xdr:spPr>
        <a:xfrm>
          <a:off x="14732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73677</xdr:rowOff>
    </xdr:from>
    <xdr:ext cx="762000" cy="259045"/>
    <xdr:sp macro="" textlink="">
      <xdr:nvSpPr>
        <xdr:cNvPr id="453" name="テキスト ボックス 452"/>
        <xdr:cNvSpPr txBox="1"/>
      </xdr:nvSpPr>
      <xdr:spPr>
        <a:xfrm>
          <a:off x="14401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4" name="楕円 453"/>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5" name="テキスト ボックス 45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6" name="楕円 455"/>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7" name="テキスト ボックス 456"/>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60046</xdr:rowOff>
    </xdr:from>
    <xdr:to>
      <xdr:col>29</xdr:col>
      <xdr:colOff>127000</xdr:colOff>
      <xdr:row>17</xdr:row>
      <xdr:rowOff>93256</xdr:rowOff>
    </xdr:to>
    <xdr:cxnSp macro="">
      <xdr:nvCxnSpPr>
        <xdr:cNvPr id="50" name="直線コネクタ 49"/>
        <xdr:cNvCxnSpPr/>
      </xdr:nvCxnSpPr>
      <xdr:spPr bwMode="auto">
        <a:xfrm flipV="1">
          <a:off x="5003800" y="3022321"/>
          <a:ext cx="647700" cy="33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93256</xdr:rowOff>
    </xdr:from>
    <xdr:to>
      <xdr:col>26</xdr:col>
      <xdr:colOff>50800</xdr:colOff>
      <xdr:row>17</xdr:row>
      <xdr:rowOff>103581</xdr:rowOff>
    </xdr:to>
    <xdr:cxnSp macro="">
      <xdr:nvCxnSpPr>
        <xdr:cNvPr id="53" name="直線コネクタ 52"/>
        <xdr:cNvCxnSpPr/>
      </xdr:nvCxnSpPr>
      <xdr:spPr bwMode="auto">
        <a:xfrm flipV="1">
          <a:off x="4305300" y="3055531"/>
          <a:ext cx="6985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103581</xdr:rowOff>
    </xdr:from>
    <xdr:to>
      <xdr:col>22</xdr:col>
      <xdr:colOff>114300</xdr:colOff>
      <xdr:row>17</xdr:row>
      <xdr:rowOff>123025</xdr:rowOff>
    </xdr:to>
    <xdr:cxnSp macro="">
      <xdr:nvCxnSpPr>
        <xdr:cNvPr id="56" name="直線コネクタ 55"/>
        <xdr:cNvCxnSpPr/>
      </xdr:nvCxnSpPr>
      <xdr:spPr bwMode="auto">
        <a:xfrm flipV="1">
          <a:off x="3606800" y="3065856"/>
          <a:ext cx="698500" cy="19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123025</xdr:rowOff>
    </xdr:from>
    <xdr:to>
      <xdr:col>18</xdr:col>
      <xdr:colOff>177800</xdr:colOff>
      <xdr:row>17</xdr:row>
      <xdr:rowOff>136335</xdr:rowOff>
    </xdr:to>
    <xdr:cxnSp macro="">
      <xdr:nvCxnSpPr>
        <xdr:cNvPr id="59" name="直線コネクタ 58"/>
        <xdr:cNvCxnSpPr/>
      </xdr:nvCxnSpPr>
      <xdr:spPr bwMode="auto">
        <a:xfrm flipV="1">
          <a:off x="2908300" y="3085300"/>
          <a:ext cx="698500" cy="1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9246</xdr:rowOff>
    </xdr:from>
    <xdr:to>
      <xdr:col>29</xdr:col>
      <xdr:colOff>177800</xdr:colOff>
      <xdr:row>17</xdr:row>
      <xdr:rowOff>110846</xdr:rowOff>
    </xdr:to>
    <xdr:sp macro="" textlink="">
      <xdr:nvSpPr>
        <xdr:cNvPr id="69" name="楕円 68"/>
        <xdr:cNvSpPr/>
      </xdr:nvSpPr>
      <xdr:spPr bwMode="auto">
        <a:xfrm>
          <a:off x="5600700" y="297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152773</xdr:rowOff>
    </xdr:from>
    <xdr:ext cx="762000" cy="259045"/>
    <xdr:sp macro="" textlink="">
      <xdr:nvSpPr>
        <xdr:cNvPr id="70" name="人口1人当たり決算額の推移該当値テキスト130"/>
        <xdr:cNvSpPr txBox="1"/>
      </xdr:nvSpPr>
      <xdr:spPr>
        <a:xfrm>
          <a:off x="5740400" y="29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42456</xdr:rowOff>
    </xdr:from>
    <xdr:to>
      <xdr:col>26</xdr:col>
      <xdr:colOff>101600</xdr:colOff>
      <xdr:row>17</xdr:row>
      <xdr:rowOff>144056</xdr:rowOff>
    </xdr:to>
    <xdr:sp macro="" textlink="">
      <xdr:nvSpPr>
        <xdr:cNvPr id="71" name="楕円 70"/>
        <xdr:cNvSpPr/>
      </xdr:nvSpPr>
      <xdr:spPr bwMode="auto">
        <a:xfrm>
          <a:off x="4953000" y="300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128833</xdr:rowOff>
    </xdr:from>
    <xdr:ext cx="736600" cy="259045"/>
    <xdr:sp macro="" textlink="">
      <xdr:nvSpPr>
        <xdr:cNvPr id="72" name="テキスト ボックス 71"/>
        <xdr:cNvSpPr txBox="1"/>
      </xdr:nvSpPr>
      <xdr:spPr>
        <a:xfrm>
          <a:off x="4622800" y="309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52781</xdr:rowOff>
    </xdr:from>
    <xdr:to>
      <xdr:col>22</xdr:col>
      <xdr:colOff>165100</xdr:colOff>
      <xdr:row>17</xdr:row>
      <xdr:rowOff>154381</xdr:rowOff>
    </xdr:to>
    <xdr:sp macro="" textlink="">
      <xdr:nvSpPr>
        <xdr:cNvPr id="73" name="楕円 72"/>
        <xdr:cNvSpPr/>
      </xdr:nvSpPr>
      <xdr:spPr bwMode="auto">
        <a:xfrm>
          <a:off x="4254500" y="301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139158</xdr:rowOff>
    </xdr:from>
    <xdr:ext cx="762000" cy="259045"/>
    <xdr:sp macro="" textlink="">
      <xdr:nvSpPr>
        <xdr:cNvPr id="74" name="テキスト ボックス 73"/>
        <xdr:cNvSpPr txBox="1"/>
      </xdr:nvSpPr>
      <xdr:spPr>
        <a:xfrm>
          <a:off x="3924300" y="31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72225</xdr:rowOff>
    </xdr:from>
    <xdr:to>
      <xdr:col>19</xdr:col>
      <xdr:colOff>38100</xdr:colOff>
      <xdr:row>18</xdr:row>
      <xdr:rowOff>2375</xdr:rowOff>
    </xdr:to>
    <xdr:sp macro="" textlink="">
      <xdr:nvSpPr>
        <xdr:cNvPr id="75" name="楕円 74"/>
        <xdr:cNvSpPr/>
      </xdr:nvSpPr>
      <xdr:spPr bwMode="auto">
        <a:xfrm>
          <a:off x="3556000" y="303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158602</xdr:rowOff>
    </xdr:from>
    <xdr:ext cx="762000" cy="259045"/>
    <xdr:sp macro="" textlink="">
      <xdr:nvSpPr>
        <xdr:cNvPr id="76" name="テキスト ボックス 75"/>
        <xdr:cNvSpPr txBox="1"/>
      </xdr:nvSpPr>
      <xdr:spPr>
        <a:xfrm>
          <a:off x="3225800" y="31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85535</xdr:rowOff>
    </xdr:from>
    <xdr:to>
      <xdr:col>15</xdr:col>
      <xdr:colOff>101600</xdr:colOff>
      <xdr:row>18</xdr:row>
      <xdr:rowOff>15685</xdr:rowOff>
    </xdr:to>
    <xdr:sp macro="" textlink="">
      <xdr:nvSpPr>
        <xdr:cNvPr id="77" name="楕円 76"/>
        <xdr:cNvSpPr/>
      </xdr:nvSpPr>
      <xdr:spPr bwMode="auto">
        <a:xfrm>
          <a:off x="2857500" y="30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462</xdr:rowOff>
    </xdr:from>
    <xdr:ext cx="762000" cy="259045"/>
    <xdr:sp macro="" textlink="">
      <xdr:nvSpPr>
        <xdr:cNvPr id="78" name="テキスト ボックス 77"/>
        <xdr:cNvSpPr txBox="1"/>
      </xdr:nvSpPr>
      <xdr:spPr>
        <a:xfrm>
          <a:off x="2527300" y="31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320886</xdr:rowOff>
    </xdr:from>
    <xdr:to>
      <xdr:col>29</xdr:col>
      <xdr:colOff>127000</xdr:colOff>
      <xdr:row>35</xdr:row>
      <xdr:rowOff>338259</xdr:rowOff>
    </xdr:to>
    <xdr:cxnSp macro="">
      <xdr:nvCxnSpPr>
        <xdr:cNvPr id="113" name="直線コネクタ 112"/>
        <xdr:cNvCxnSpPr/>
      </xdr:nvCxnSpPr>
      <xdr:spPr bwMode="auto">
        <a:xfrm flipV="1">
          <a:off x="5003800" y="6931236"/>
          <a:ext cx="647700" cy="1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338259</xdr:rowOff>
    </xdr:from>
    <xdr:to>
      <xdr:col>26</xdr:col>
      <xdr:colOff>50800</xdr:colOff>
      <xdr:row>36</xdr:row>
      <xdr:rowOff>3164</xdr:rowOff>
    </xdr:to>
    <xdr:cxnSp macro="">
      <xdr:nvCxnSpPr>
        <xdr:cNvPr id="116" name="直線コネクタ 115"/>
        <xdr:cNvCxnSpPr/>
      </xdr:nvCxnSpPr>
      <xdr:spPr bwMode="auto">
        <a:xfrm flipV="1">
          <a:off x="4305300" y="6948609"/>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327351</xdr:rowOff>
    </xdr:from>
    <xdr:to>
      <xdr:col>22</xdr:col>
      <xdr:colOff>114300</xdr:colOff>
      <xdr:row>36</xdr:row>
      <xdr:rowOff>3164</xdr:rowOff>
    </xdr:to>
    <xdr:cxnSp macro="">
      <xdr:nvCxnSpPr>
        <xdr:cNvPr id="119" name="直線コネクタ 118"/>
        <xdr:cNvCxnSpPr/>
      </xdr:nvCxnSpPr>
      <xdr:spPr bwMode="auto">
        <a:xfrm>
          <a:off x="3606800" y="6937701"/>
          <a:ext cx="6985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232156</xdr:rowOff>
    </xdr:from>
    <xdr:to>
      <xdr:col>18</xdr:col>
      <xdr:colOff>177800</xdr:colOff>
      <xdr:row>35</xdr:row>
      <xdr:rowOff>327351</xdr:rowOff>
    </xdr:to>
    <xdr:cxnSp macro="">
      <xdr:nvCxnSpPr>
        <xdr:cNvPr id="122" name="直線コネクタ 121"/>
        <xdr:cNvCxnSpPr/>
      </xdr:nvCxnSpPr>
      <xdr:spPr bwMode="auto">
        <a:xfrm>
          <a:off x="2908300" y="6842506"/>
          <a:ext cx="698500" cy="9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270086</xdr:rowOff>
    </xdr:from>
    <xdr:to>
      <xdr:col>29</xdr:col>
      <xdr:colOff>177800</xdr:colOff>
      <xdr:row>36</xdr:row>
      <xdr:rowOff>28786</xdr:rowOff>
    </xdr:to>
    <xdr:sp macro="" textlink="">
      <xdr:nvSpPr>
        <xdr:cNvPr id="132" name="楕円 131"/>
        <xdr:cNvSpPr/>
      </xdr:nvSpPr>
      <xdr:spPr bwMode="auto">
        <a:xfrm>
          <a:off x="5600700" y="6880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242163</xdr:rowOff>
    </xdr:from>
    <xdr:ext cx="762000" cy="259045"/>
    <xdr:sp macro="" textlink="">
      <xdr:nvSpPr>
        <xdr:cNvPr id="133" name="人口1人当たり決算額の推移該当値テキスト445"/>
        <xdr:cNvSpPr txBox="1"/>
      </xdr:nvSpPr>
      <xdr:spPr>
        <a:xfrm>
          <a:off x="5740400" y="685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287459</xdr:rowOff>
    </xdr:from>
    <xdr:to>
      <xdr:col>26</xdr:col>
      <xdr:colOff>101600</xdr:colOff>
      <xdr:row>36</xdr:row>
      <xdr:rowOff>46159</xdr:rowOff>
    </xdr:to>
    <xdr:sp macro="" textlink="">
      <xdr:nvSpPr>
        <xdr:cNvPr id="134" name="楕円 133"/>
        <xdr:cNvSpPr/>
      </xdr:nvSpPr>
      <xdr:spPr bwMode="auto">
        <a:xfrm>
          <a:off x="4953000" y="689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30936</xdr:rowOff>
    </xdr:from>
    <xdr:ext cx="736600" cy="259045"/>
    <xdr:sp macro="" textlink="">
      <xdr:nvSpPr>
        <xdr:cNvPr id="135" name="テキスト ボックス 134"/>
        <xdr:cNvSpPr txBox="1"/>
      </xdr:nvSpPr>
      <xdr:spPr>
        <a:xfrm>
          <a:off x="4622800" y="698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295264</xdr:rowOff>
    </xdr:from>
    <xdr:to>
      <xdr:col>22</xdr:col>
      <xdr:colOff>165100</xdr:colOff>
      <xdr:row>36</xdr:row>
      <xdr:rowOff>53964</xdr:rowOff>
    </xdr:to>
    <xdr:sp macro="" textlink="">
      <xdr:nvSpPr>
        <xdr:cNvPr id="136" name="楕円 135"/>
        <xdr:cNvSpPr/>
      </xdr:nvSpPr>
      <xdr:spPr bwMode="auto">
        <a:xfrm>
          <a:off x="4254500" y="690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38741</xdr:rowOff>
    </xdr:from>
    <xdr:ext cx="762000" cy="259045"/>
    <xdr:sp macro="" textlink="">
      <xdr:nvSpPr>
        <xdr:cNvPr id="137" name="テキスト ボックス 136"/>
        <xdr:cNvSpPr txBox="1"/>
      </xdr:nvSpPr>
      <xdr:spPr>
        <a:xfrm>
          <a:off x="3924300" y="699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276551</xdr:rowOff>
    </xdr:from>
    <xdr:to>
      <xdr:col>19</xdr:col>
      <xdr:colOff>38100</xdr:colOff>
      <xdr:row>36</xdr:row>
      <xdr:rowOff>35251</xdr:rowOff>
    </xdr:to>
    <xdr:sp macro="" textlink="">
      <xdr:nvSpPr>
        <xdr:cNvPr id="138" name="楕円 137"/>
        <xdr:cNvSpPr/>
      </xdr:nvSpPr>
      <xdr:spPr bwMode="auto">
        <a:xfrm>
          <a:off x="3556000" y="68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20028</xdr:rowOff>
    </xdr:from>
    <xdr:ext cx="762000" cy="259045"/>
    <xdr:sp macro="" textlink="">
      <xdr:nvSpPr>
        <xdr:cNvPr id="139" name="テキスト ボックス 138"/>
        <xdr:cNvSpPr txBox="1"/>
      </xdr:nvSpPr>
      <xdr:spPr>
        <a:xfrm>
          <a:off x="3225800" y="697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181356</xdr:rowOff>
    </xdr:from>
    <xdr:to>
      <xdr:col>15</xdr:col>
      <xdr:colOff>101600</xdr:colOff>
      <xdr:row>35</xdr:row>
      <xdr:rowOff>282956</xdr:rowOff>
    </xdr:to>
    <xdr:sp macro="" textlink="">
      <xdr:nvSpPr>
        <xdr:cNvPr id="140" name="楕円 139"/>
        <xdr:cNvSpPr/>
      </xdr:nvSpPr>
      <xdr:spPr bwMode="auto">
        <a:xfrm>
          <a:off x="2857500" y="67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293133</xdr:rowOff>
    </xdr:from>
    <xdr:ext cx="762000" cy="259045"/>
    <xdr:sp macro="" textlink="">
      <xdr:nvSpPr>
        <xdr:cNvPr id="141" name="テキスト ボックス 140"/>
        <xdr:cNvSpPr txBox="1"/>
      </xdr:nvSpPr>
      <xdr:spPr>
        <a:xfrm>
          <a:off x="2527300" y="65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76,514
75,115
71.95
35,845,211
33,882,820
1,691,185
18,043,350
21,366,118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169056</xdr:rowOff>
    </xdr:from>
    <xdr:to>
      <xdr:col>24</xdr:col>
      <xdr:colOff>63500</xdr:colOff>
      <xdr:row>37</xdr:row>
      <xdr:rowOff>14122</xdr:rowOff>
    </xdr:to>
    <xdr:cxnSp macro="">
      <xdr:nvCxnSpPr>
        <xdr:cNvPr id="61" name="直線コネクタ 60"/>
        <xdr:cNvCxnSpPr/>
      </xdr:nvCxnSpPr>
      <xdr:spPr>
        <a:xfrm flipV="1">
          <a:off x="3797300" y="6341256"/>
          <a:ext cx="8382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14122</xdr:rowOff>
    </xdr:from>
    <xdr:to>
      <xdr:col>19</xdr:col>
      <xdr:colOff>177800</xdr:colOff>
      <xdr:row>37</xdr:row>
      <xdr:rowOff>27705</xdr:rowOff>
    </xdr:to>
    <xdr:cxnSp macro="">
      <xdr:nvCxnSpPr>
        <xdr:cNvPr id="64" name="直線コネクタ 63"/>
        <xdr:cNvCxnSpPr/>
      </xdr:nvCxnSpPr>
      <xdr:spPr>
        <a:xfrm flipV="1">
          <a:off x="2908300" y="6357772"/>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27705</xdr:rowOff>
    </xdr:from>
    <xdr:to>
      <xdr:col>15</xdr:col>
      <xdr:colOff>50800</xdr:colOff>
      <xdr:row>37</xdr:row>
      <xdr:rowOff>74282</xdr:rowOff>
    </xdr:to>
    <xdr:cxnSp macro="">
      <xdr:nvCxnSpPr>
        <xdr:cNvPr id="67" name="直線コネクタ 66"/>
        <xdr:cNvCxnSpPr/>
      </xdr:nvCxnSpPr>
      <xdr:spPr>
        <a:xfrm flipV="1">
          <a:off x="2019300" y="6371355"/>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74282</xdr:rowOff>
    </xdr:from>
    <xdr:to>
      <xdr:col>10</xdr:col>
      <xdr:colOff>114300</xdr:colOff>
      <xdr:row>38</xdr:row>
      <xdr:rowOff>112973</xdr:rowOff>
    </xdr:to>
    <xdr:cxnSp macro="">
      <xdr:nvCxnSpPr>
        <xdr:cNvPr id="70" name="直線コネクタ 69"/>
        <xdr:cNvCxnSpPr/>
      </xdr:nvCxnSpPr>
      <xdr:spPr>
        <a:xfrm flipV="1">
          <a:off x="1130300" y="6417932"/>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118256</xdr:rowOff>
    </xdr:from>
    <xdr:to>
      <xdr:col>24</xdr:col>
      <xdr:colOff>114300</xdr:colOff>
      <xdr:row>37</xdr:row>
      <xdr:rowOff>48406</xdr:rowOff>
    </xdr:to>
    <xdr:sp macro="" textlink="">
      <xdr:nvSpPr>
        <xdr:cNvPr id="80" name="楕円 79"/>
        <xdr:cNvSpPr/>
      </xdr:nvSpPr>
      <xdr:spPr>
        <a:xfrm>
          <a:off x="4584700" y="62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96683</xdr:rowOff>
    </xdr:from>
    <xdr:ext cx="534377" cy="259045"/>
    <xdr:sp macro="" textlink="">
      <xdr:nvSpPr>
        <xdr:cNvPr id="81" name="人件費該当値テキスト"/>
        <xdr:cNvSpPr txBox="1"/>
      </xdr:nvSpPr>
      <xdr:spPr>
        <a:xfrm>
          <a:off x="4686300" y="62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134772</xdr:rowOff>
    </xdr:from>
    <xdr:to>
      <xdr:col>20</xdr:col>
      <xdr:colOff>38100</xdr:colOff>
      <xdr:row>37</xdr:row>
      <xdr:rowOff>64922</xdr:rowOff>
    </xdr:to>
    <xdr:sp macro="" textlink="">
      <xdr:nvSpPr>
        <xdr:cNvPr id="82" name="楕円 81"/>
        <xdr:cNvSpPr/>
      </xdr:nvSpPr>
      <xdr:spPr>
        <a:xfrm>
          <a:off x="37465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56049</xdr:rowOff>
    </xdr:from>
    <xdr:ext cx="534377" cy="259045"/>
    <xdr:sp macro="" textlink="">
      <xdr:nvSpPr>
        <xdr:cNvPr id="83" name="テキスト ボックス 82"/>
        <xdr:cNvSpPr txBox="1"/>
      </xdr:nvSpPr>
      <xdr:spPr>
        <a:xfrm>
          <a:off x="3530111" y="63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148355</xdr:rowOff>
    </xdr:from>
    <xdr:to>
      <xdr:col>15</xdr:col>
      <xdr:colOff>101600</xdr:colOff>
      <xdr:row>37</xdr:row>
      <xdr:rowOff>78505</xdr:rowOff>
    </xdr:to>
    <xdr:sp macro="" textlink="">
      <xdr:nvSpPr>
        <xdr:cNvPr id="84" name="楕円 83"/>
        <xdr:cNvSpPr/>
      </xdr:nvSpPr>
      <xdr:spPr>
        <a:xfrm>
          <a:off x="2857500" y="63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69632</xdr:rowOff>
    </xdr:from>
    <xdr:ext cx="534377" cy="259045"/>
    <xdr:sp macro="" textlink="">
      <xdr:nvSpPr>
        <xdr:cNvPr id="85" name="テキスト ボックス 84"/>
        <xdr:cNvSpPr txBox="1"/>
      </xdr:nvSpPr>
      <xdr:spPr>
        <a:xfrm>
          <a:off x="2641111" y="64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23482</xdr:rowOff>
    </xdr:from>
    <xdr:to>
      <xdr:col>10</xdr:col>
      <xdr:colOff>165100</xdr:colOff>
      <xdr:row>37</xdr:row>
      <xdr:rowOff>125082</xdr:rowOff>
    </xdr:to>
    <xdr:sp macro="" textlink="">
      <xdr:nvSpPr>
        <xdr:cNvPr id="86" name="楕円 85"/>
        <xdr:cNvSpPr/>
      </xdr:nvSpPr>
      <xdr:spPr>
        <a:xfrm>
          <a:off x="1968500" y="63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116209</xdr:rowOff>
    </xdr:from>
    <xdr:ext cx="534377" cy="259045"/>
    <xdr:sp macro="" textlink="">
      <xdr:nvSpPr>
        <xdr:cNvPr id="87" name="テキスト ボックス 86"/>
        <xdr:cNvSpPr txBox="1"/>
      </xdr:nvSpPr>
      <xdr:spPr>
        <a:xfrm>
          <a:off x="1752111" y="64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62173</xdr:rowOff>
    </xdr:from>
    <xdr:to>
      <xdr:col>6</xdr:col>
      <xdr:colOff>38100</xdr:colOff>
      <xdr:row>38</xdr:row>
      <xdr:rowOff>163773</xdr:rowOff>
    </xdr:to>
    <xdr:sp macro="" textlink="">
      <xdr:nvSpPr>
        <xdr:cNvPr id="88" name="楕円 87"/>
        <xdr:cNvSpPr/>
      </xdr:nvSpPr>
      <xdr:spPr>
        <a:xfrm>
          <a:off x="1079500" y="65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154900</xdr:rowOff>
    </xdr:from>
    <xdr:ext cx="534377" cy="259045"/>
    <xdr:sp macro="" textlink="">
      <xdr:nvSpPr>
        <xdr:cNvPr id="89" name="テキスト ボックス 88"/>
        <xdr:cNvSpPr txBox="1"/>
      </xdr:nvSpPr>
      <xdr:spPr>
        <a:xfrm>
          <a:off x="863111" y="66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69558</xdr:rowOff>
    </xdr:from>
    <xdr:to>
      <xdr:col>24</xdr:col>
      <xdr:colOff>63500</xdr:colOff>
      <xdr:row>57</xdr:row>
      <xdr:rowOff>103301</xdr:rowOff>
    </xdr:to>
    <xdr:cxnSp macro="">
      <xdr:nvCxnSpPr>
        <xdr:cNvPr id="119" name="直線コネクタ 118"/>
        <xdr:cNvCxnSpPr/>
      </xdr:nvCxnSpPr>
      <xdr:spPr>
        <a:xfrm>
          <a:off x="3797300" y="9842208"/>
          <a:ext cx="8382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69558</xdr:rowOff>
    </xdr:from>
    <xdr:to>
      <xdr:col>19</xdr:col>
      <xdr:colOff>177800</xdr:colOff>
      <xdr:row>57</xdr:row>
      <xdr:rowOff>74841</xdr:rowOff>
    </xdr:to>
    <xdr:cxnSp macro="">
      <xdr:nvCxnSpPr>
        <xdr:cNvPr id="122" name="直線コネクタ 121"/>
        <xdr:cNvCxnSpPr/>
      </xdr:nvCxnSpPr>
      <xdr:spPr>
        <a:xfrm flipV="1">
          <a:off x="2908300" y="9842208"/>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74841</xdr:rowOff>
    </xdr:from>
    <xdr:to>
      <xdr:col>15</xdr:col>
      <xdr:colOff>50800</xdr:colOff>
      <xdr:row>57</xdr:row>
      <xdr:rowOff>163855</xdr:rowOff>
    </xdr:to>
    <xdr:cxnSp macro="">
      <xdr:nvCxnSpPr>
        <xdr:cNvPr id="125" name="直線コネクタ 124"/>
        <xdr:cNvCxnSpPr/>
      </xdr:nvCxnSpPr>
      <xdr:spPr>
        <a:xfrm flipV="1">
          <a:off x="2019300" y="9847491"/>
          <a:ext cx="889000" cy="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87770</xdr:rowOff>
    </xdr:from>
    <xdr:to>
      <xdr:col>10</xdr:col>
      <xdr:colOff>114300</xdr:colOff>
      <xdr:row>57</xdr:row>
      <xdr:rowOff>163855</xdr:rowOff>
    </xdr:to>
    <xdr:cxnSp macro="">
      <xdr:nvCxnSpPr>
        <xdr:cNvPr id="128" name="直線コネクタ 127"/>
        <xdr:cNvCxnSpPr/>
      </xdr:nvCxnSpPr>
      <xdr:spPr>
        <a:xfrm>
          <a:off x="1130300" y="9860420"/>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52501</xdr:rowOff>
    </xdr:from>
    <xdr:to>
      <xdr:col>24</xdr:col>
      <xdr:colOff>114300</xdr:colOff>
      <xdr:row>57</xdr:row>
      <xdr:rowOff>154101</xdr:rowOff>
    </xdr:to>
    <xdr:sp macro="" textlink="">
      <xdr:nvSpPr>
        <xdr:cNvPr id="138" name="楕円 137"/>
        <xdr:cNvSpPr/>
      </xdr:nvSpPr>
      <xdr:spPr>
        <a:xfrm>
          <a:off x="4584700" y="98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138878</xdr:rowOff>
    </xdr:from>
    <xdr:ext cx="534377" cy="259045"/>
    <xdr:sp macro="" textlink="">
      <xdr:nvSpPr>
        <xdr:cNvPr id="139" name="物件費該当値テキスト"/>
        <xdr:cNvSpPr txBox="1"/>
      </xdr:nvSpPr>
      <xdr:spPr>
        <a:xfrm>
          <a:off x="4686300" y="97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18758</xdr:rowOff>
    </xdr:from>
    <xdr:to>
      <xdr:col>20</xdr:col>
      <xdr:colOff>38100</xdr:colOff>
      <xdr:row>57</xdr:row>
      <xdr:rowOff>120358</xdr:rowOff>
    </xdr:to>
    <xdr:sp macro="" textlink="">
      <xdr:nvSpPr>
        <xdr:cNvPr id="140" name="楕円 139"/>
        <xdr:cNvSpPr/>
      </xdr:nvSpPr>
      <xdr:spPr>
        <a:xfrm>
          <a:off x="3746500" y="97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111485</xdr:rowOff>
    </xdr:from>
    <xdr:ext cx="534377" cy="259045"/>
    <xdr:sp macro="" textlink="">
      <xdr:nvSpPr>
        <xdr:cNvPr id="141" name="テキスト ボックス 140"/>
        <xdr:cNvSpPr txBox="1"/>
      </xdr:nvSpPr>
      <xdr:spPr>
        <a:xfrm>
          <a:off x="3530111" y="98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24041</xdr:rowOff>
    </xdr:from>
    <xdr:to>
      <xdr:col>15</xdr:col>
      <xdr:colOff>101600</xdr:colOff>
      <xdr:row>57</xdr:row>
      <xdr:rowOff>125641</xdr:rowOff>
    </xdr:to>
    <xdr:sp macro="" textlink="">
      <xdr:nvSpPr>
        <xdr:cNvPr id="142" name="楕円 141"/>
        <xdr:cNvSpPr/>
      </xdr:nvSpPr>
      <xdr:spPr>
        <a:xfrm>
          <a:off x="2857500" y="97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116768</xdr:rowOff>
    </xdr:from>
    <xdr:ext cx="534377" cy="259045"/>
    <xdr:sp macro="" textlink="">
      <xdr:nvSpPr>
        <xdr:cNvPr id="143" name="テキスト ボックス 142"/>
        <xdr:cNvSpPr txBox="1"/>
      </xdr:nvSpPr>
      <xdr:spPr>
        <a:xfrm>
          <a:off x="2641111" y="98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113055</xdr:rowOff>
    </xdr:from>
    <xdr:to>
      <xdr:col>10</xdr:col>
      <xdr:colOff>165100</xdr:colOff>
      <xdr:row>58</xdr:row>
      <xdr:rowOff>43205</xdr:rowOff>
    </xdr:to>
    <xdr:sp macro="" textlink="">
      <xdr:nvSpPr>
        <xdr:cNvPr id="144" name="楕円 143"/>
        <xdr:cNvSpPr/>
      </xdr:nvSpPr>
      <xdr:spPr>
        <a:xfrm>
          <a:off x="1968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34332</xdr:rowOff>
    </xdr:from>
    <xdr:ext cx="534377" cy="259045"/>
    <xdr:sp macro="" textlink="">
      <xdr:nvSpPr>
        <xdr:cNvPr id="145" name="テキスト ボックス 144"/>
        <xdr:cNvSpPr txBox="1"/>
      </xdr:nvSpPr>
      <xdr:spPr>
        <a:xfrm>
          <a:off x="1752111" y="99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36970</xdr:rowOff>
    </xdr:from>
    <xdr:to>
      <xdr:col>6</xdr:col>
      <xdr:colOff>38100</xdr:colOff>
      <xdr:row>57</xdr:row>
      <xdr:rowOff>138570</xdr:rowOff>
    </xdr:to>
    <xdr:sp macro="" textlink="">
      <xdr:nvSpPr>
        <xdr:cNvPr id="146" name="楕円 145"/>
        <xdr:cNvSpPr/>
      </xdr:nvSpPr>
      <xdr:spPr>
        <a:xfrm>
          <a:off x="10795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129697</xdr:rowOff>
    </xdr:from>
    <xdr:ext cx="534377" cy="259045"/>
    <xdr:sp macro="" textlink="">
      <xdr:nvSpPr>
        <xdr:cNvPr id="147" name="テキスト ボックス 146"/>
        <xdr:cNvSpPr txBox="1"/>
      </xdr:nvSpPr>
      <xdr:spPr>
        <a:xfrm>
          <a:off x="863111" y="99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168199</xdr:rowOff>
    </xdr:from>
    <xdr:to>
      <xdr:col>24</xdr:col>
      <xdr:colOff>63500</xdr:colOff>
      <xdr:row>79</xdr:row>
      <xdr:rowOff>11037</xdr:rowOff>
    </xdr:to>
    <xdr:cxnSp macro="">
      <xdr:nvCxnSpPr>
        <xdr:cNvPr id="176" name="直線コネクタ 175"/>
        <xdr:cNvCxnSpPr/>
      </xdr:nvCxnSpPr>
      <xdr:spPr>
        <a:xfrm>
          <a:off x="3797300" y="1354129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168199</xdr:rowOff>
    </xdr:from>
    <xdr:to>
      <xdr:col>19</xdr:col>
      <xdr:colOff>177800</xdr:colOff>
      <xdr:row>79</xdr:row>
      <xdr:rowOff>5969</xdr:rowOff>
    </xdr:to>
    <xdr:cxnSp macro="">
      <xdr:nvCxnSpPr>
        <xdr:cNvPr id="179" name="直線コネクタ 178"/>
        <xdr:cNvCxnSpPr/>
      </xdr:nvCxnSpPr>
      <xdr:spPr>
        <a:xfrm flipV="1">
          <a:off x="2908300" y="13541299"/>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5969</xdr:rowOff>
    </xdr:from>
    <xdr:to>
      <xdr:col>15</xdr:col>
      <xdr:colOff>50800</xdr:colOff>
      <xdr:row>79</xdr:row>
      <xdr:rowOff>7150</xdr:rowOff>
    </xdr:to>
    <xdr:cxnSp macro="">
      <xdr:nvCxnSpPr>
        <xdr:cNvPr id="182" name="直線コネクタ 181"/>
        <xdr:cNvCxnSpPr/>
      </xdr:nvCxnSpPr>
      <xdr:spPr>
        <a:xfrm flipV="1">
          <a:off x="2019300" y="135505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7150</xdr:rowOff>
    </xdr:from>
    <xdr:to>
      <xdr:col>10</xdr:col>
      <xdr:colOff>114300</xdr:colOff>
      <xdr:row>79</xdr:row>
      <xdr:rowOff>10198</xdr:rowOff>
    </xdr:to>
    <xdr:cxnSp macro="">
      <xdr:nvCxnSpPr>
        <xdr:cNvPr id="185" name="直線コネクタ 184"/>
        <xdr:cNvCxnSpPr/>
      </xdr:nvCxnSpPr>
      <xdr:spPr>
        <a:xfrm flipV="1">
          <a:off x="1130300" y="135517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131687</xdr:rowOff>
    </xdr:from>
    <xdr:to>
      <xdr:col>24</xdr:col>
      <xdr:colOff>114300</xdr:colOff>
      <xdr:row>79</xdr:row>
      <xdr:rowOff>61837</xdr:rowOff>
    </xdr:to>
    <xdr:sp macro="" textlink="">
      <xdr:nvSpPr>
        <xdr:cNvPr id="195" name="楕円 194"/>
        <xdr:cNvSpPr/>
      </xdr:nvSpPr>
      <xdr:spPr>
        <a:xfrm>
          <a:off x="45847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46614</xdr:rowOff>
    </xdr:from>
    <xdr:ext cx="378565" cy="259045"/>
    <xdr:sp macro="" textlink="">
      <xdr:nvSpPr>
        <xdr:cNvPr id="196" name="維持補修費該当値テキスト"/>
        <xdr:cNvSpPr txBox="1"/>
      </xdr:nvSpPr>
      <xdr:spPr>
        <a:xfrm>
          <a:off x="4686300" y="1341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117399</xdr:rowOff>
    </xdr:from>
    <xdr:to>
      <xdr:col>20</xdr:col>
      <xdr:colOff>38100</xdr:colOff>
      <xdr:row>79</xdr:row>
      <xdr:rowOff>47549</xdr:rowOff>
    </xdr:to>
    <xdr:sp macro="" textlink="">
      <xdr:nvSpPr>
        <xdr:cNvPr id="197" name="楕円 196"/>
        <xdr:cNvSpPr/>
      </xdr:nvSpPr>
      <xdr:spPr>
        <a:xfrm>
          <a:off x="3746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38676</xdr:rowOff>
    </xdr:from>
    <xdr:ext cx="469744" cy="259045"/>
    <xdr:sp macro="" textlink="">
      <xdr:nvSpPr>
        <xdr:cNvPr id="198" name="テキスト ボックス 197"/>
        <xdr:cNvSpPr txBox="1"/>
      </xdr:nvSpPr>
      <xdr:spPr>
        <a:xfrm>
          <a:off x="3562428"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126619</xdr:rowOff>
    </xdr:from>
    <xdr:to>
      <xdr:col>15</xdr:col>
      <xdr:colOff>101600</xdr:colOff>
      <xdr:row>79</xdr:row>
      <xdr:rowOff>56769</xdr:rowOff>
    </xdr:to>
    <xdr:sp macro="" textlink="">
      <xdr:nvSpPr>
        <xdr:cNvPr id="199" name="楕円 198"/>
        <xdr:cNvSpPr/>
      </xdr:nvSpPr>
      <xdr:spPr>
        <a:xfrm>
          <a:off x="2857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47896</xdr:rowOff>
    </xdr:from>
    <xdr:ext cx="469744" cy="259045"/>
    <xdr:sp macro="" textlink="">
      <xdr:nvSpPr>
        <xdr:cNvPr id="200" name="テキスト ボックス 199"/>
        <xdr:cNvSpPr txBox="1"/>
      </xdr:nvSpPr>
      <xdr:spPr>
        <a:xfrm>
          <a:off x="2673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127800</xdr:rowOff>
    </xdr:from>
    <xdr:to>
      <xdr:col>10</xdr:col>
      <xdr:colOff>165100</xdr:colOff>
      <xdr:row>79</xdr:row>
      <xdr:rowOff>57950</xdr:rowOff>
    </xdr:to>
    <xdr:sp macro="" textlink="">
      <xdr:nvSpPr>
        <xdr:cNvPr id="201" name="楕円 200"/>
        <xdr:cNvSpPr/>
      </xdr:nvSpPr>
      <xdr:spPr>
        <a:xfrm>
          <a:off x="1968500" y="135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49077</xdr:rowOff>
    </xdr:from>
    <xdr:ext cx="378565" cy="259045"/>
    <xdr:sp macro="" textlink="">
      <xdr:nvSpPr>
        <xdr:cNvPr id="202" name="テキスト ボックス 201"/>
        <xdr:cNvSpPr txBox="1"/>
      </xdr:nvSpPr>
      <xdr:spPr>
        <a:xfrm>
          <a:off x="1830017" y="13593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130848</xdr:rowOff>
    </xdr:from>
    <xdr:to>
      <xdr:col>6</xdr:col>
      <xdr:colOff>38100</xdr:colOff>
      <xdr:row>79</xdr:row>
      <xdr:rowOff>60998</xdr:rowOff>
    </xdr:to>
    <xdr:sp macro="" textlink="">
      <xdr:nvSpPr>
        <xdr:cNvPr id="203" name="楕円 202"/>
        <xdr:cNvSpPr/>
      </xdr:nvSpPr>
      <xdr:spPr>
        <a:xfrm>
          <a:off x="1079500" y="135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52125</xdr:rowOff>
    </xdr:from>
    <xdr:ext cx="378565" cy="259045"/>
    <xdr:sp macro="" textlink="">
      <xdr:nvSpPr>
        <xdr:cNvPr id="204" name="テキスト ボックス 203"/>
        <xdr:cNvSpPr txBox="1"/>
      </xdr:nvSpPr>
      <xdr:spPr>
        <a:xfrm>
          <a:off x="941017" y="1359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81451</xdr:rowOff>
    </xdr:from>
    <xdr:to>
      <xdr:col>24</xdr:col>
      <xdr:colOff>63500</xdr:colOff>
      <xdr:row>95</xdr:row>
      <xdr:rowOff>151772</xdr:rowOff>
    </xdr:to>
    <xdr:cxnSp macro="">
      <xdr:nvCxnSpPr>
        <xdr:cNvPr id="236" name="直線コネクタ 235"/>
        <xdr:cNvCxnSpPr/>
      </xdr:nvCxnSpPr>
      <xdr:spPr>
        <a:xfrm flipV="1">
          <a:off x="3797300" y="16369201"/>
          <a:ext cx="8382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151772</xdr:rowOff>
    </xdr:from>
    <xdr:to>
      <xdr:col>19</xdr:col>
      <xdr:colOff>177800</xdr:colOff>
      <xdr:row>96</xdr:row>
      <xdr:rowOff>160905</xdr:rowOff>
    </xdr:to>
    <xdr:cxnSp macro="">
      <xdr:nvCxnSpPr>
        <xdr:cNvPr id="239" name="直線コネクタ 238"/>
        <xdr:cNvCxnSpPr/>
      </xdr:nvCxnSpPr>
      <xdr:spPr>
        <a:xfrm flipV="1">
          <a:off x="2908300" y="16439522"/>
          <a:ext cx="889000" cy="1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160905</xdr:rowOff>
    </xdr:from>
    <xdr:to>
      <xdr:col>15</xdr:col>
      <xdr:colOff>50800</xdr:colOff>
      <xdr:row>97</xdr:row>
      <xdr:rowOff>32694</xdr:rowOff>
    </xdr:to>
    <xdr:cxnSp macro="">
      <xdr:nvCxnSpPr>
        <xdr:cNvPr id="242" name="直線コネクタ 241"/>
        <xdr:cNvCxnSpPr/>
      </xdr:nvCxnSpPr>
      <xdr:spPr>
        <a:xfrm flipV="1">
          <a:off x="2019300" y="16620105"/>
          <a:ext cx="889000" cy="4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32694</xdr:rowOff>
    </xdr:from>
    <xdr:to>
      <xdr:col>10</xdr:col>
      <xdr:colOff>114300</xdr:colOff>
      <xdr:row>97</xdr:row>
      <xdr:rowOff>60147</xdr:rowOff>
    </xdr:to>
    <xdr:cxnSp macro="">
      <xdr:nvCxnSpPr>
        <xdr:cNvPr id="245" name="直線コネクタ 244"/>
        <xdr:cNvCxnSpPr/>
      </xdr:nvCxnSpPr>
      <xdr:spPr>
        <a:xfrm flipV="1">
          <a:off x="1130300" y="16663344"/>
          <a:ext cx="889000" cy="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30651</xdr:rowOff>
    </xdr:from>
    <xdr:to>
      <xdr:col>24</xdr:col>
      <xdr:colOff>114300</xdr:colOff>
      <xdr:row>95</xdr:row>
      <xdr:rowOff>132251</xdr:rowOff>
    </xdr:to>
    <xdr:sp macro="" textlink="">
      <xdr:nvSpPr>
        <xdr:cNvPr id="255" name="楕円 254"/>
        <xdr:cNvSpPr/>
      </xdr:nvSpPr>
      <xdr:spPr>
        <a:xfrm>
          <a:off x="4584700" y="16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53528</xdr:rowOff>
    </xdr:from>
    <xdr:ext cx="599010" cy="259045"/>
    <xdr:sp macro="" textlink="">
      <xdr:nvSpPr>
        <xdr:cNvPr id="256" name="扶助費該当値テキスト"/>
        <xdr:cNvSpPr txBox="1"/>
      </xdr:nvSpPr>
      <xdr:spPr>
        <a:xfrm>
          <a:off x="4686300" y="1616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100972</xdr:rowOff>
    </xdr:from>
    <xdr:to>
      <xdr:col>20</xdr:col>
      <xdr:colOff>38100</xdr:colOff>
      <xdr:row>96</xdr:row>
      <xdr:rowOff>31122</xdr:rowOff>
    </xdr:to>
    <xdr:sp macro="" textlink="">
      <xdr:nvSpPr>
        <xdr:cNvPr id="257" name="楕円 256"/>
        <xdr:cNvSpPr/>
      </xdr:nvSpPr>
      <xdr:spPr>
        <a:xfrm>
          <a:off x="3746500" y="163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47649</xdr:rowOff>
    </xdr:from>
    <xdr:ext cx="599010" cy="259045"/>
    <xdr:sp macro="" textlink="">
      <xdr:nvSpPr>
        <xdr:cNvPr id="258" name="テキスト ボックス 257"/>
        <xdr:cNvSpPr txBox="1"/>
      </xdr:nvSpPr>
      <xdr:spPr>
        <a:xfrm>
          <a:off x="3497795" y="1616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110105</xdr:rowOff>
    </xdr:from>
    <xdr:to>
      <xdr:col>15</xdr:col>
      <xdr:colOff>101600</xdr:colOff>
      <xdr:row>97</xdr:row>
      <xdr:rowOff>40255</xdr:rowOff>
    </xdr:to>
    <xdr:sp macro="" textlink="">
      <xdr:nvSpPr>
        <xdr:cNvPr id="259" name="楕円 258"/>
        <xdr:cNvSpPr/>
      </xdr:nvSpPr>
      <xdr:spPr>
        <a:xfrm>
          <a:off x="2857500" y="165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31382</xdr:rowOff>
    </xdr:from>
    <xdr:ext cx="599010" cy="259045"/>
    <xdr:sp macro="" textlink="">
      <xdr:nvSpPr>
        <xdr:cNvPr id="260" name="テキスト ボックス 259"/>
        <xdr:cNvSpPr txBox="1"/>
      </xdr:nvSpPr>
      <xdr:spPr>
        <a:xfrm>
          <a:off x="2608795" y="166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153344</xdr:rowOff>
    </xdr:from>
    <xdr:to>
      <xdr:col>10</xdr:col>
      <xdr:colOff>165100</xdr:colOff>
      <xdr:row>97</xdr:row>
      <xdr:rowOff>83494</xdr:rowOff>
    </xdr:to>
    <xdr:sp macro="" textlink="">
      <xdr:nvSpPr>
        <xdr:cNvPr id="261" name="楕円 260"/>
        <xdr:cNvSpPr/>
      </xdr:nvSpPr>
      <xdr:spPr>
        <a:xfrm>
          <a:off x="1968500" y="166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74621</xdr:rowOff>
    </xdr:from>
    <xdr:ext cx="534377" cy="259045"/>
    <xdr:sp macro="" textlink="">
      <xdr:nvSpPr>
        <xdr:cNvPr id="262" name="テキスト ボックス 261"/>
        <xdr:cNvSpPr txBox="1"/>
      </xdr:nvSpPr>
      <xdr:spPr>
        <a:xfrm>
          <a:off x="1752111" y="167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9347</xdr:rowOff>
    </xdr:from>
    <xdr:to>
      <xdr:col>6</xdr:col>
      <xdr:colOff>38100</xdr:colOff>
      <xdr:row>97</xdr:row>
      <xdr:rowOff>110947</xdr:rowOff>
    </xdr:to>
    <xdr:sp macro="" textlink="">
      <xdr:nvSpPr>
        <xdr:cNvPr id="263" name="楕円 262"/>
        <xdr:cNvSpPr/>
      </xdr:nvSpPr>
      <xdr:spPr>
        <a:xfrm>
          <a:off x="1079500" y="166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102074</xdr:rowOff>
    </xdr:from>
    <xdr:ext cx="534377" cy="259045"/>
    <xdr:sp macro="" textlink="">
      <xdr:nvSpPr>
        <xdr:cNvPr id="264" name="テキスト ボックス 263"/>
        <xdr:cNvSpPr txBox="1"/>
      </xdr:nvSpPr>
      <xdr:spPr>
        <a:xfrm>
          <a:off x="863111" y="167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25004</xdr:rowOff>
    </xdr:from>
    <xdr:to>
      <xdr:col>55</xdr:col>
      <xdr:colOff>0</xdr:colOff>
      <xdr:row>36</xdr:row>
      <xdr:rowOff>47391</xdr:rowOff>
    </xdr:to>
    <xdr:cxnSp macro="">
      <xdr:nvCxnSpPr>
        <xdr:cNvPr id="293" name="直線コネクタ 292"/>
        <xdr:cNvCxnSpPr/>
      </xdr:nvCxnSpPr>
      <xdr:spPr>
        <a:xfrm>
          <a:off x="9639300" y="6197204"/>
          <a:ext cx="838200" cy="2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50157</xdr:rowOff>
    </xdr:from>
    <xdr:to>
      <xdr:col>50</xdr:col>
      <xdr:colOff>114300</xdr:colOff>
      <xdr:row>36</xdr:row>
      <xdr:rowOff>25004</xdr:rowOff>
    </xdr:to>
    <xdr:cxnSp macro="">
      <xdr:nvCxnSpPr>
        <xdr:cNvPr id="296" name="直線コネクタ 295"/>
        <xdr:cNvCxnSpPr/>
      </xdr:nvCxnSpPr>
      <xdr:spPr>
        <a:xfrm>
          <a:off x="8750300" y="6050907"/>
          <a:ext cx="889000" cy="1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90422</xdr:rowOff>
    </xdr:from>
    <xdr:to>
      <xdr:col>45</xdr:col>
      <xdr:colOff>177800</xdr:colOff>
      <xdr:row>35</xdr:row>
      <xdr:rowOff>50157</xdr:rowOff>
    </xdr:to>
    <xdr:cxnSp macro="">
      <xdr:nvCxnSpPr>
        <xdr:cNvPr id="299" name="直線コネクタ 298"/>
        <xdr:cNvCxnSpPr/>
      </xdr:nvCxnSpPr>
      <xdr:spPr>
        <a:xfrm>
          <a:off x="7861300" y="5405372"/>
          <a:ext cx="889000" cy="6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90422</xdr:rowOff>
    </xdr:from>
    <xdr:to>
      <xdr:col>41</xdr:col>
      <xdr:colOff>50800</xdr:colOff>
      <xdr:row>37</xdr:row>
      <xdr:rowOff>80927</xdr:rowOff>
    </xdr:to>
    <xdr:cxnSp macro="">
      <xdr:nvCxnSpPr>
        <xdr:cNvPr id="302" name="直線コネクタ 301"/>
        <xdr:cNvCxnSpPr/>
      </xdr:nvCxnSpPr>
      <xdr:spPr>
        <a:xfrm flipV="1">
          <a:off x="6972300" y="5405372"/>
          <a:ext cx="889000" cy="10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168041</xdr:rowOff>
    </xdr:from>
    <xdr:to>
      <xdr:col>55</xdr:col>
      <xdr:colOff>50800</xdr:colOff>
      <xdr:row>36</xdr:row>
      <xdr:rowOff>98191</xdr:rowOff>
    </xdr:to>
    <xdr:sp macro="" textlink="">
      <xdr:nvSpPr>
        <xdr:cNvPr id="312" name="楕円 311"/>
        <xdr:cNvSpPr/>
      </xdr:nvSpPr>
      <xdr:spPr>
        <a:xfrm>
          <a:off x="10426700" y="61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19468</xdr:rowOff>
    </xdr:from>
    <xdr:ext cx="534377" cy="259045"/>
    <xdr:sp macro="" textlink="">
      <xdr:nvSpPr>
        <xdr:cNvPr id="313" name="補助費等該当値テキスト"/>
        <xdr:cNvSpPr txBox="1"/>
      </xdr:nvSpPr>
      <xdr:spPr>
        <a:xfrm>
          <a:off x="10528300" y="60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145654</xdr:rowOff>
    </xdr:from>
    <xdr:to>
      <xdr:col>50</xdr:col>
      <xdr:colOff>165100</xdr:colOff>
      <xdr:row>36</xdr:row>
      <xdr:rowOff>75804</xdr:rowOff>
    </xdr:to>
    <xdr:sp macro="" textlink="">
      <xdr:nvSpPr>
        <xdr:cNvPr id="314" name="楕円 313"/>
        <xdr:cNvSpPr/>
      </xdr:nvSpPr>
      <xdr:spPr>
        <a:xfrm>
          <a:off x="9588500" y="61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92331</xdr:rowOff>
    </xdr:from>
    <xdr:ext cx="534377" cy="259045"/>
    <xdr:sp macro="" textlink="">
      <xdr:nvSpPr>
        <xdr:cNvPr id="315" name="テキスト ボックス 314"/>
        <xdr:cNvSpPr txBox="1"/>
      </xdr:nvSpPr>
      <xdr:spPr>
        <a:xfrm>
          <a:off x="9372111" y="5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170807</xdr:rowOff>
    </xdr:from>
    <xdr:to>
      <xdr:col>46</xdr:col>
      <xdr:colOff>38100</xdr:colOff>
      <xdr:row>35</xdr:row>
      <xdr:rowOff>100957</xdr:rowOff>
    </xdr:to>
    <xdr:sp macro="" textlink="">
      <xdr:nvSpPr>
        <xdr:cNvPr id="316" name="楕円 315"/>
        <xdr:cNvSpPr/>
      </xdr:nvSpPr>
      <xdr:spPr>
        <a:xfrm>
          <a:off x="8699500" y="60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117484</xdr:rowOff>
    </xdr:from>
    <xdr:ext cx="534377" cy="259045"/>
    <xdr:sp macro="" textlink="">
      <xdr:nvSpPr>
        <xdr:cNvPr id="317" name="テキスト ボックス 316"/>
        <xdr:cNvSpPr txBox="1"/>
      </xdr:nvSpPr>
      <xdr:spPr>
        <a:xfrm>
          <a:off x="8483111" y="57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39622</xdr:rowOff>
    </xdr:from>
    <xdr:to>
      <xdr:col>41</xdr:col>
      <xdr:colOff>101600</xdr:colOff>
      <xdr:row>31</xdr:row>
      <xdr:rowOff>141222</xdr:rowOff>
    </xdr:to>
    <xdr:sp macro="" textlink="">
      <xdr:nvSpPr>
        <xdr:cNvPr id="318" name="楕円 317"/>
        <xdr:cNvSpPr/>
      </xdr:nvSpPr>
      <xdr:spPr>
        <a:xfrm>
          <a:off x="7810500" y="53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157749</xdr:rowOff>
    </xdr:from>
    <xdr:ext cx="599010" cy="259045"/>
    <xdr:sp macro="" textlink="">
      <xdr:nvSpPr>
        <xdr:cNvPr id="319" name="テキスト ボックス 318"/>
        <xdr:cNvSpPr txBox="1"/>
      </xdr:nvSpPr>
      <xdr:spPr>
        <a:xfrm>
          <a:off x="7561795" y="512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30127</xdr:rowOff>
    </xdr:from>
    <xdr:to>
      <xdr:col>36</xdr:col>
      <xdr:colOff>165100</xdr:colOff>
      <xdr:row>37</xdr:row>
      <xdr:rowOff>131727</xdr:rowOff>
    </xdr:to>
    <xdr:sp macro="" textlink="">
      <xdr:nvSpPr>
        <xdr:cNvPr id="320" name="楕円 319"/>
        <xdr:cNvSpPr/>
      </xdr:nvSpPr>
      <xdr:spPr>
        <a:xfrm>
          <a:off x="6921500" y="63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122854</xdr:rowOff>
    </xdr:from>
    <xdr:ext cx="534377" cy="259045"/>
    <xdr:sp macro="" textlink="">
      <xdr:nvSpPr>
        <xdr:cNvPr id="321" name="テキスト ボックス 320"/>
        <xdr:cNvSpPr txBox="1"/>
      </xdr:nvSpPr>
      <xdr:spPr>
        <a:xfrm>
          <a:off x="6705111" y="64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58039</xdr:rowOff>
    </xdr:from>
    <xdr:to>
      <xdr:col>55</xdr:col>
      <xdr:colOff>0</xdr:colOff>
      <xdr:row>56</xdr:row>
      <xdr:rowOff>148120</xdr:rowOff>
    </xdr:to>
    <xdr:cxnSp macro="">
      <xdr:nvCxnSpPr>
        <xdr:cNvPr id="350" name="直線コネクタ 349"/>
        <xdr:cNvCxnSpPr/>
      </xdr:nvCxnSpPr>
      <xdr:spPr>
        <a:xfrm flipV="1">
          <a:off x="9639300" y="9487789"/>
          <a:ext cx="838200" cy="2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141250</xdr:rowOff>
    </xdr:from>
    <xdr:to>
      <xdr:col>50</xdr:col>
      <xdr:colOff>114300</xdr:colOff>
      <xdr:row>56</xdr:row>
      <xdr:rowOff>148120</xdr:rowOff>
    </xdr:to>
    <xdr:cxnSp macro="">
      <xdr:nvCxnSpPr>
        <xdr:cNvPr id="353" name="直線コネクタ 352"/>
        <xdr:cNvCxnSpPr/>
      </xdr:nvCxnSpPr>
      <xdr:spPr>
        <a:xfrm>
          <a:off x="8750300" y="9571000"/>
          <a:ext cx="889000" cy="17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141250</xdr:rowOff>
    </xdr:from>
    <xdr:to>
      <xdr:col>45</xdr:col>
      <xdr:colOff>177800</xdr:colOff>
      <xdr:row>56</xdr:row>
      <xdr:rowOff>165544</xdr:rowOff>
    </xdr:to>
    <xdr:cxnSp macro="">
      <xdr:nvCxnSpPr>
        <xdr:cNvPr id="356" name="直線コネクタ 355"/>
        <xdr:cNvCxnSpPr/>
      </xdr:nvCxnSpPr>
      <xdr:spPr>
        <a:xfrm flipV="1">
          <a:off x="7861300" y="9571000"/>
          <a:ext cx="889000" cy="19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165544</xdr:rowOff>
    </xdr:from>
    <xdr:to>
      <xdr:col>41</xdr:col>
      <xdr:colOff>50800</xdr:colOff>
      <xdr:row>57</xdr:row>
      <xdr:rowOff>101397</xdr:rowOff>
    </xdr:to>
    <xdr:cxnSp macro="">
      <xdr:nvCxnSpPr>
        <xdr:cNvPr id="359" name="直線コネクタ 358"/>
        <xdr:cNvCxnSpPr/>
      </xdr:nvCxnSpPr>
      <xdr:spPr>
        <a:xfrm flipV="1">
          <a:off x="6972300" y="9766744"/>
          <a:ext cx="889000" cy="10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7239</xdr:rowOff>
    </xdr:from>
    <xdr:to>
      <xdr:col>55</xdr:col>
      <xdr:colOff>50800</xdr:colOff>
      <xdr:row>55</xdr:row>
      <xdr:rowOff>108839</xdr:rowOff>
    </xdr:to>
    <xdr:sp macro="" textlink="">
      <xdr:nvSpPr>
        <xdr:cNvPr id="369" name="楕円 368"/>
        <xdr:cNvSpPr/>
      </xdr:nvSpPr>
      <xdr:spPr>
        <a:xfrm>
          <a:off x="10426700" y="94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30116</xdr:rowOff>
    </xdr:from>
    <xdr:ext cx="534377" cy="259045"/>
    <xdr:sp macro="" textlink="">
      <xdr:nvSpPr>
        <xdr:cNvPr id="370" name="普通建設事業費該当値テキスト"/>
        <xdr:cNvSpPr txBox="1"/>
      </xdr:nvSpPr>
      <xdr:spPr>
        <a:xfrm>
          <a:off x="10528300" y="92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97320</xdr:rowOff>
    </xdr:from>
    <xdr:to>
      <xdr:col>50</xdr:col>
      <xdr:colOff>165100</xdr:colOff>
      <xdr:row>57</xdr:row>
      <xdr:rowOff>27470</xdr:rowOff>
    </xdr:to>
    <xdr:sp macro="" textlink="">
      <xdr:nvSpPr>
        <xdr:cNvPr id="371" name="楕円 370"/>
        <xdr:cNvSpPr/>
      </xdr:nvSpPr>
      <xdr:spPr>
        <a:xfrm>
          <a:off x="9588500" y="96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72" name="テキスト ボックス 371"/>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90450</xdr:rowOff>
    </xdr:from>
    <xdr:to>
      <xdr:col>46</xdr:col>
      <xdr:colOff>38100</xdr:colOff>
      <xdr:row>56</xdr:row>
      <xdr:rowOff>20600</xdr:rowOff>
    </xdr:to>
    <xdr:sp macro="" textlink="">
      <xdr:nvSpPr>
        <xdr:cNvPr id="373" name="楕円 372"/>
        <xdr:cNvSpPr/>
      </xdr:nvSpPr>
      <xdr:spPr>
        <a:xfrm>
          <a:off x="8699500" y="95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37127</xdr:rowOff>
    </xdr:from>
    <xdr:ext cx="534377" cy="259045"/>
    <xdr:sp macro="" textlink="">
      <xdr:nvSpPr>
        <xdr:cNvPr id="374" name="テキスト ボックス 373"/>
        <xdr:cNvSpPr txBox="1"/>
      </xdr:nvSpPr>
      <xdr:spPr>
        <a:xfrm>
          <a:off x="8483111" y="92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114744</xdr:rowOff>
    </xdr:from>
    <xdr:to>
      <xdr:col>41</xdr:col>
      <xdr:colOff>101600</xdr:colOff>
      <xdr:row>57</xdr:row>
      <xdr:rowOff>44894</xdr:rowOff>
    </xdr:to>
    <xdr:sp macro="" textlink="">
      <xdr:nvSpPr>
        <xdr:cNvPr id="375" name="楕円 374"/>
        <xdr:cNvSpPr/>
      </xdr:nvSpPr>
      <xdr:spPr>
        <a:xfrm>
          <a:off x="7810500" y="97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36021</xdr:rowOff>
    </xdr:from>
    <xdr:ext cx="534377" cy="259045"/>
    <xdr:sp macro="" textlink="">
      <xdr:nvSpPr>
        <xdr:cNvPr id="376" name="テキスト ボックス 375"/>
        <xdr:cNvSpPr txBox="1"/>
      </xdr:nvSpPr>
      <xdr:spPr>
        <a:xfrm>
          <a:off x="7594111" y="98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50597</xdr:rowOff>
    </xdr:from>
    <xdr:to>
      <xdr:col>36</xdr:col>
      <xdr:colOff>165100</xdr:colOff>
      <xdr:row>57</xdr:row>
      <xdr:rowOff>152197</xdr:rowOff>
    </xdr:to>
    <xdr:sp macro="" textlink="">
      <xdr:nvSpPr>
        <xdr:cNvPr id="377" name="楕円 376"/>
        <xdr:cNvSpPr/>
      </xdr:nvSpPr>
      <xdr:spPr>
        <a:xfrm>
          <a:off x="6921500" y="98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143324</xdr:rowOff>
    </xdr:from>
    <xdr:ext cx="534377" cy="259045"/>
    <xdr:sp macro="" textlink="">
      <xdr:nvSpPr>
        <xdr:cNvPr id="378" name="テキスト ボックス 377"/>
        <xdr:cNvSpPr txBox="1"/>
      </xdr:nvSpPr>
      <xdr:spPr>
        <a:xfrm>
          <a:off x="6705111" y="99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93123</xdr:rowOff>
    </xdr:from>
    <xdr:to>
      <xdr:col>55</xdr:col>
      <xdr:colOff>0</xdr:colOff>
      <xdr:row>78</xdr:row>
      <xdr:rowOff>154215</xdr:rowOff>
    </xdr:to>
    <xdr:cxnSp macro="">
      <xdr:nvCxnSpPr>
        <xdr:cNvPr id="407" name="直線コネクタ 406"/>
        <xdr:cNvCxnSpPr/>
      </xdr:nvCxnSpPr>
      <xdr:spPr>
        <a:xfrm flipV="1">
          <a:off x="9639300" y="13466223"/>
          <a:ext cx="8382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154215</xdr:rowOff>
    </xdr:from>
    <xdr:to>
      <xdr:col>50</xdr:col>
      <xdr:colOff>114300</xdr:colOff>
      <xdr:row>78</xdr:row>
      <xdr:rowOff>165131</xdr:rowOff>
    </xdr:to>
    <xdr:cxnSp macro="">
      <xdr:nvCxnSpPr>
        <xdr:cNvPr id="410" name="直線コネクタ 409"/>
        <xdr:cNvCxnSpPr/>
      </xdr:nvCxnSpPr>
      <xdr:spPr>
        <a:xfrm flipV="1">
          <a:off x="8750300" y="13527315"/>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86664</xdr:rowOff>
    </xdr:from>
    <xdr:to>
      <xdr:col>45</xdr:col>
      <xdr:colOff>177800</xdr:colOff>
      <xdr:row>78</xdr:row>
      <xdr:rowOff>165131</xdr:rowOff>
    </xdr:to>
    <xdr:cxnSp macro="">
      <xdr:nvCxnSpPr>
        <xdr:cNvPr id="413" name="直線コネクタ 412"/>
        <xdr:cNvCxnSpPr/>
      </xdr:nvCxnSpPr>
      <xdr:spPr>
        <a:xfrm>
          <a:off x="7861300" y="13459764"/>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86664</xdr:rowOff>
    </xdr:from>
    <xdr:to>
      <xdr:col>41</xdr:col>
      <xdr:colOff>50800</xdr:colOff>
      <xdr:row>78</xdr:row>
      <xdr:rowOff>96665</xdr:rowOff>
    </xdr:to>
    <xdr:cxnSp macro="">
      <xdr:nvCxnSpPr>
        <xdr:cNvPr id="416" name="直線コネクタ 415"/>
        <xdr:cNvCxnSpPr/>
      </xdr:nvCxnSpPr>
      <xdr:spPr>
        <a:xfrm flipV="1">
          <a:off x="6972300" y="1345976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42323</xdr:rowOff>
    </xdr:from>
    <xdr:to>
      <xdr:col>55</xdr:col>
      <xdr:colOff>50800</xdr:colOff>
      <xdr:row>78</xdr:row>
      <xdr:rowOff>143923</xdr:rowOff>
    </xdr:to>
    <xdr:sp macro="" textlink="">
      <xdr:nvSpPr>
        <xdr:cNvPr id="426" name="楕円 425"/>
        <xdr:cNvSpPr/>
      </xdr:nvSpPr>
      <xdr:spPr>
        <a:xfrm>
          <a:off x="10426700" y="134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128700</xdr:rowOff>
    </xdr:from>
    <xdr:ext cx="469744" cy="259045"/>
    <xdr:sp macro="" textlink="">
      <xdr:nvSpPr>
        <xdr:cNvPr id="427" name="普通建設事業費 （ うち新規整備　）該当値テキスト"/>
        <xdr:cNvSpPr txBox="1"/>
      </xdr:nvSpPr>
      <xdr:spPr>
        <a:xfrm>
          <a:off x="10528300" y="133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103415</xdr:rowOff>
    </xdr:from>
    <xdr:to>
      <xdr:col>50</xdr:col>
      <xdr:colOff>165100</xdr:colOff>
      <xdr:row>79</xdr:row>
      <xdr:rowOff>33565</xdr:rowOff>
    </xdr:to>
    <xdr:sp macro="" textlink="">
      <xdr:nvSpPr>
        <xdr:cNvPr id="428" name="楕円 427"/>
        <xdr:cNvSpPr/>
      </xdr:nvSpPr>
      <xdr:spPr>
        <a:xfrm>
          <a:off x="9588500" y="134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24692</xdr:rowOff>
    </xdr:from>
    <xdr:ext cx="469744" cy="259045"/>
    <xdr:sp macro="" textlink="">
      <xdr:nvSpPr>
        <xdr:cNvPr id="429" name="テキスト ボックス 428"/>
        <xdr:cNvSpPr txBox="1"/>
      </xdr:nvSpPr>
      <xdr:spPr>
        <a:xfrm>
          <a:off x="9404428" y="1356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114331</xdr:rowOff>
    </xdr:from>
    <xdr:to>
      <xdr:col>46</xdr:col>
      <xdr:colOff>38100</xdr:colOff>
      <xdr:row>79</xdr:row>
      <xdr:rowOff>44481</xdr:rowOff>
    </xdr:to>
    <xdr:sp macro="" textlink="">
      <xdr:nvSpPr>
        <xdr:cNvPr id="430" name="楕円 429"/>
        <xdr:cNvSpPr/>
      </xdr:nvSpPr>
      <xdr:spPr>
        <a:xfrm>
          <a:off x="8699500" y="134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35608</xdr:rowOff>
    </xdr:from>
    <xdr:ext cx="469744" cy="259045"/>
    <xdr:sp macro="" textlink="">
      <xdr:nvSpPr>
        <xdr:cNvPr id="431" name="テキスト ボックス 430"/>
        <xdr:cNvSpPr txBox="1"/>
      </xdr:nvSpPr>
      <xdr:spPr>
        <a:xfrm>
          <a:off x="8515428" y="13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35864</xdr:rowOff>
    </xdr:from>
    <xdr:to>
      <xdr:col>41</xdr:col>
      <xdr:colOff>101600</xdr:colOff>
      <xdr:row>78</xdr:row>
      <xdr:rowOff>137464</xdr:rowOff>
    </xdr:to>
    <xdr:sp macro="" textlink="">
      <xdr:nvSpPr>
        <xdr:cNvPr id="432" name="楕円 431"/>
        <xdr:cNvSpPr/>
      </xdr:nvSpPr>
      <xdr:spPr>
        <a:xfrm>
          <a:off x="7810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128591</xdr:rowOff>
    </xdr:from>
    <xdr:ext cx="469744" cy="259045"/>
    <xdr:sp macro="" textlink="">
      <xdr:nvSpPr>
        <xdr:cNvPr id="433" name="テキスト ボックス 432"/>
        <xdr:cNvSpPr txBox="1"/>
      </xdr:nvSpPr>
      <xdr:spPr>
        <a:xfrm>
          <a:off x="7626428"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45865</xdr:rowOff>
    </xdr:from>
    <xdr:to>
      <xdr:col>36</xdr:col>
      <xdr:colOff>165100</xdr:colOff>
      <xdr:row>78</xdr:row>
      <xdr:rowOff>147465</xdr:rowOff>
    </xdr:to>
    <xdr:sp macro="" textlink="">
      <xdr:nvSpPr>
        <xdr:cNvPr id="434" name="楕円 433"/>
        <xdr:cNvSpPr/>
      </xdr:nvSpPr>
      <xdr:spPr>
        <a:xfrm>
          <a:off x="6921500" y="13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138592</xdr:rowOff>
    </xdr:from>
    <xdr:ext cx="469744" cy="259045"/>
    <xdr:sp macro="" textlink="">
      <xdr:nvSpPr>
        <xdr:cNvPr id="435" name="テキスト ボックス 434"/>
        <xdr:cNvSpPr txBox="1"/>
      </xdr:nvSpPr>
      <xdr:spPr>
        <a:xfrm>
          <a:off x="6737428" y="135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110635</xdr:rowOff>
    </xdr:from>
    <xdr:to>
      <xdr:col>55</xdr:col>
      <xdr:colOff>0</xdr:colOff>
      <xdr:row>97</xdr:row>
      <xdr:rowOff>3977</xdr:rowOff>
    </xdr:to>
    <xdr:cxnSp macro="">
      <xdr:nvCxnSpPr>
        <xdr:cNvPr id="466" name="直線コネクタ 465"/>
        <xdr:cNvCxnSpPr/>
      </xdr:nvCxnSpPr>
      <xdr:spPr>
        <a:xfrm flipV="1">
          <a:off x="9639300" y="16398385"/>
          <a:ext cx="838200" cy="23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91858</xdr:rowOff>
    </xdr:from>
    <xdr:to>
      <xdr:col>50</xdr:col>
      <xdr:colOff>114300</xdr:colOff>
      <xdr:row>97</xdr:row>
      <xdr:rowOff>3977</xdr:rowOff>
    </xdr:to>
    <xdr:cxnSp macro="">
      <xdr:nvCxnSpPr>
        <xdr:cNvPr id="469" name="直線コネクタ 468"/>
        <xdr:cNvCxnSpPr/>
      </xdr:nvCxnSpPr>
      <xdr:spPr>
        <a:xfrm>
          <a:off x="8750300" y="16551058"/>
          <a:ext cx="889000" cy="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91858</xdr:rowOff>
    </xdr:from>
    <xdr:to>
      <xdr:col>45</xdr:col>
      <xdr:colOff>177800</xdr:colOff>
      <xdr:row>97</xdr:row>
      <xdr:rowOff>83775</xdr:rowOff>
    </xdr:to>
    <xdr:cxnSp macro="">
      <xdr:nvCxnSpPr>
        <xdr:cNvPr id="472" name="直線コネクタ 471"/>
        <xdr:cNvCxnSpPr/>
      </xdr:nvCxnSpPr>
      <xdr:spPr>
        <a:xfrm flipV="1">
          <a:off x="7861300" y="16551058"/>
          <a:ext cx="889000" cy="1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83775</xdr:rowOff>
    </xdr:from>
    <xdr:to>
      <xdr:col>41</xdr:col>
      <xdr:colOff>50800</xdr:colOff>
      <xdr:row>98</xdr:row>
      <xdr:rowOff>36455</xdr:rowOff>
    </xdr:to>
    <xdr:cxnSp macro="">
      <xdr:nvCxnSpPr>
        <xdr:cNvPr id="475" name="直線コネクタ 474"/>
        <xdr:cNvCxnSpPr/>
      </xdr:nvCxnSpPr>
      <xdr:spPr>
        <a:xfrm flipV="1">
          <a:off x="6972300" y="16714425"/>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59835</xdr:rowOff>
    </xdr:from>
    <xdr:to>
      <xdr:col>55</xdr:col>
      <xdr:colOff>50800</xdr:colOff>
      <xdr:row>95</xdr:row>
      <xdr:rowOff>161435</xdr:rowOff>
    </xdr:to>
    <xdr:sp macro="" textlink="">
      <xdr:nvSpPr>
        <xdr:cNvPr id="485" name="楕円 484"/>
        <xdr:cNvSpPr/>
      </xdr:nvSpPr>
      <xdr:spPr>
        <a:xfrm>
          <a:off x="10426700" y="16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82712</xdr:rowOff>
    </xdr:from>
    <xdr:ext cx="534377" cy="259045"/>
    <xdr:sp macro="" textlink="">
      <xdr:nvSpPr>
        <xdr:cNvPr id="486" name="普通建設事業費 （ うち更新整備　）該当値テキスト"/>
        <xdr:cNvSpPr txBox="1"/>
      </xdr:nvSpPr>
      <xdr:spPr>
        <a:xfrm>
          <a:off x="10528300" y="16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124627</xdr:rowOff>
    </xdr:from>
    <xdr:to>
      <xdr:col>50</xdr:col>
      <xdr:colOff>165100</xdr:colOff>
      <xdr:row>97</xdr:row>
      <xdr:rowOff>54777</xdr:rowOff>
    </xdr:to>
    <xdr:sp macro="" textlink="">
      <xdr:nvSpPr>
        <xdr:cNvPr id="487" name="楕円 486"/>
        <xdr:cNvSpPr/>
      </xdr:nvSpPr>
      <xdr:spPr>
        <a:xfrm>
          <a:off x="9588500" y="16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71304</xdr:rowOff>
    </xdr:from>
    <xdr:ext cx="534377" cy="259045"/>
    <xdr:sp macro="" textlink="">
      <xdr:nvSpPr>
        <xdr:cNvPr id="488" name="テキスト ボックス 487"/>
        <xdr:cNvSpPr txBox="1"/>
      </xdr:nvSpPr>
      <xdr:spPr>
        <a:xfrm>
          <a:off x="9372111" y="163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41058</xdr:rowOff>
    </xdr:from>
    <xdr:to>
      <xdr:col>46</xdr:col>
      <xdr:colOff>38100</xdr:colOff>
      <xdr:row>96</xdr:row>
      <xdr:rowOff>142658</xdr:rowOff>
    </xdr:to>
    <xdr:sp macro="" textlink="">
      <xdr:nvSpPr>
        <xdr:cNvPr id="489" name="楕円 488"/>
        <xdr:cNvSpPr/>
      </xdr:nvSpPr>
      <xdr:spPr>
        <a:xfrm>
          <a:off x="8699500" y="165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159185</xdr:rowOff>
    </xdr:from>
    <xdr:ext cx="534377" cy="259045"/>
    <xdr:sp macro="" textlink="">
      <xdr:nvSpPr>
        <xdr:cNvPr id="490" name="テキスト ボックス 489"/>
        <xdr:cNvSpPr txBox="1"/>
      </xdr:nvSpPr>
      <xdr:spPr>
        <a:xfrm>
          <a:off x="8483111" y="1627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32975</xdr:rowOff>
    </xdr:from>
    <xdr:to>
      <xdr:col>41</xdr:col>
      <xdr:colOff>101600</xdr:colOff>
      <xdr:row>97</xdr:row>
      <xdr:rowOff>134575</xdr:rowOff>
    </xdr:to>
    <xdr:sp macro="" textlink="">
      <xdr:nvSpPr>
        <xdr:cNvPr id="491" name="楕円 490"/>
        <xdr:cNvSpPr/>
      </xdr:nvSpPr>
      <xdr:spPr>
        <a:xfrm>
          <a:off x="7810500" y="166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125702</xdr:rowOff>
    </xdr:from>
    <xdr:ext cx="534377" cy="259045"/>
    <xdr:sp macro="" textlink="">
      <xdr:nvSpPr>
        <xdr:cNvPr id="492" name="テキスト ボックス 491"/>
        <xdr:cNvSpPr txBox="1"/>
      </xdr:nvSpPr>
      <xdr:spPr>
        <a:xfrm>
          <a:off x="7594111" y="167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157105</xdr:rowOff>
    </xdr:from>
    <xdr:to>
      <xdr:col>36</xdr:col>
      <xdr:colOff>165100</xdr:colOff>
      <xdr:row>98</xdr:row>
      <xdr:rowOff>87255</xdr:rowOff>
    </xdr:to>
    <xdr:sp macro="" textlink="">
      <xdr:nvSpPr>
        <xdr:cNvPr id="493" name="楕円 492"/>
        <xdr:cNvSpPr/>
      </xdr:nvSpPr>
      <xdr:spPr>
        <a:xfrm>
          <a:off x="6921500" y="16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78382</xdr:rowOff>
    </xdr:from>
    <xdr:ext cx="534377" cy="259045"/>
    <xdr:sp macro="" textlink="">
      <xdr:nvSpPr>
        <xdr:cNvPr id="494" name="テキスト ボックス 493"/>
        <xdr:cNvSpPr txBox="1"/>
      </xdr:nvSpPr>
      <xdr:spPr>
        <a:xfrm>
          <a:off x="6705111" y="168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139609</xdr:rowOff>
    </xdr:from>
    <xdr:to>
      <xdr:col>85</xdr:col>
      <xdr:colOff>127000</xdr:colOff>
      <xdr:row>38</xdr:row>
      <xdr:rowOff>139700</xdr:rowOff>
    </xdr:to>
    <xdr:cxnSp macro="">
      <xdr:nvCxnSpPr>
        <xdr:cNvPr id="521" name="直線コネクタ 520"/>
        <xdr:cNvCxnSpPr/>
      </xdr:nvCxnSpPr>
      <xdr:spPr>
        <a:xfrm>
          <a:off x="15481300" y="6654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139609</xdr:rowOff>
    </xdr:from>
    <xdr:to>
      <xdr:col>81</xdr:col>
      <xdr:colOff>50800</xdr:colOff>
      <xdr:row>38</xdr:row>
      <xdr:rowOff>139700</xdr:rowOff>
    </xdr:to>
    <xdr:cxnSp macro="">
      <xdr:nvCxnSpPr>
        <xdr:cNvPr id="524" name="直線コネクタ 523"/>
        <xdr:cNvCxnSpPr/>
      </xdr:nvCxnSpPr>
      <xdr:spPr>
        <a:xfrm flipV="1">
          <a:off x="14592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90002</xdr:rowOff>
    </xdr:from>
    <xdr:to>
      <xdr:col>76</xdr:col>
      <xdr:colOff>114300</xdr:colOff>
      <xdr:row>38</xdr:row>
      <xdr:rowOff>139700</xdr:rowOff>
    </xdr:to>
    <xdr:cxnSp macro="">
      <xdr:nvCxnSpPr>
        <xdr:cNvPr id="527" name="直線コネクタ 526"/>
        <xdr:cNvCxnSpPr/>
      </xdr:nvCxnSpPr>
      <xdr:spPr>
        <a:xfrm>
          <a:off x="13703300" y="6605102"/>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90002</xdr:rowOff>
    </xdr:from>
    <xdr:to>
      <xdr:col>71</xdr:col>
      <xdr:colOff>177800</xdr:colOff>
      <xdr:row>38</xdr:row>
      <xdr:rowOff>135174</xdr:rowOff>
    </xdr:to>
    <xdr:cxnSp macro="">
      <xdr:nvCxnSpPr>
        <xdr:cNvPr id="530" name="直線コネクタ 529"/>
        <xdr:cNvCxnSpPr/>
      </xdr:nvCxnSpPr>
      <xdr:spPr>
        <a:xfrm flipV="1">
          <a:off x="12814300" y="6605102"/>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88809</xdr:rowOff>
    </xdr:from>
    <xdr:to>
      <xdr:col>81</xdr:col>
      <xdr:colOff>101600</xdr:colOff>
      <xdr:row>39</xdr:row>
      <xdr:rowOff>18959</xdr:rowOff>
    </xdr:to>
    <xdr:sp macro="" textlink="">
      <xdr:nvSpPr>
        <xdr:cNvPr id="542" name="楕円 541"/>
        <xdr:cNvSpPr/>
      </xdr:nvSpPr>
      <xdr:spPr>
        <a:xfrm>
          <a:off x="15430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10086</xdr:rowOff>
    </xdr:from>
    <xdr:ext cx="249299" cy="259045"/>
    <xdr:sp macro="" textlink="">
      <xdr:nvSpPr>
        <xdr:cNvPr id="543" name="テキスト ボックス 542"/>
        <xdr:cNvSpPr txBox="1"/>
      </xdr:nvSpPr>
      <xdr:spPr>
        <a:xfrm>
          <a:off x="15356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39202</xdr:rowOff>
    </xdr:from>
    <xdr:to>
      <xdr:col>72</xdr:col>
      <xdr:colOff>38100</xdr:colOff>
      <xdr:row>38</xdr:row>
      <xdr:rowOff>140802</xdr:rowOff>
    </xdr:to>
    <xdr:sp macro="" textlink="">
      <xdr:nvSpPr>
        <xdr:cNvPr id="546" name="楕円 545"/>
        <xdr:cNvSpPr/>
      </xdr:nvSpPr>
      <xdr:spPr>
        <a:xfrm>
          <a:off x="13652500" y="655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157329</xdr:rowOff>
    </xdr:from>
    <xdr:ext cx="469744" cy="259045"/>
    <xdr:sp macro="" textlink="">
      <xdr:nvSpPr>
        <xdr:cNvPr id="547" name="テキスト ボックス 546"/>
        <xdr:cNvSpPr txBox="1"/>
      </xdr:nvSpPr>
      <xdr:spPr>
        <a:xfrm>
          <a:off x="13468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84374</xdr:rowOff>
    </xdr:from>
    <xdr:to>
      <xdr:col>67</xdr:col>
      <xdr:colOff>101600</xdr:colOff>
      <xdr:row>39</xdr:row>
      <xdr:rowOff>14524</xdr:rowOff>
    </xdr:to>
    <xdr:sp macro="" textlink="">
      <xdr:nvSpPr>
        <xdr:cNvPr id="548" name="楕円 547"/>
        <xdr:cNvSpPr/>
      </xdr:nvSpPr>
      <xdr:spPr>
        <a:xfrm>
          <a:off x="127635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5651</xdr:rowOff>
    </xdr:from>
    <xdr:ext cx="313932" cy="259045"/>
    <xdr:sp macro="" textlink="">
      <xdr:nvSpPr>
        <xdr:cNvPr id="549" name="テキスト ボックス 548"/>
        <xdr:cNvSpPr txBox="1"/>
      </xdr:nvSpPr>
      <xdr:spPr>
        <a:xfrm>
          <a:off x="12657333" y="6692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117196</xdr:rowOff>
    </xdr:from>
    <xdr:to>
      <xdr:col>85</xdr:col>
      <xdr:colOff>127000</xdr:colOff>
      <xdr:row>76</xdr:row>
      <xdr:rowOff>128079</xdr:rowOff>
    </xdr:to>
    <xdr:cxnSp macro="">
      <xdr:nvCxnSpPr>
        <xdr:cNvPr id="627" name="直線コネクタ 626"/>
        <xdr:cNvCxnSpPr/>
      </xdr:nvCxnSpPr>
      <xdr:spPr>
        <a:xfrm>
          <a:off x="15481300" y="13147396"/>
          <a:ext cx="838200" cy="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101067</xdr:rowOff>
    </xdr:from>
    <xdr:to>
      <xdr:col>81</xdr:col>
      <xdr:colOff>50800</xdr:colOff>
      <xdr:row>76</xdr:row>
      <xdr:rowOff>117196</xdr:rowOff>
    </xdr:to>
    <xdr:cxnSp macro="">
      <xdr:nvCxnSpPr>
        <xdr:cNvPr id="630" name="直線コネクタ 629"/>
        <xdr:cNvCxnSpPr/>
      </xdr:nvCxnSpPr>
      <xdr:spPr>
        <a:xfrm>
          <a:off x="14592300" y="13131267"/>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69811</xdr:rowOff>
    </xdr:from>
    <xdr:to>
      <xdr:col>76</xdr:col>
      <xdr:colOff>114300</xdr:colOff>
      <xdr:row>76</xdr:row>
      <xdr:rowOff>101067</xdr:rowOff>
    </xdr:to>
    <xdr:cxnSp macro="">
      <xdr:nvCxnSpPr>
        <xdr:cNvPr id="633" name="直線コネクタ 632"/>
        <xdr:cNvCxnSpPr/>
      </xdr:nvCxnSpPr>
      <xdr:spPr>
        <a:xfrm>
          <a:off x="13703300" y="13100011"/>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63385</xdr:rowOff>
    </xdr:from>
    <xdr:to>
      <xdr:col>71</xdr:col>
      <xdr:colOff>177800</xdr:colOff>
      <xdr:row>76</xdr:row>
      <xdr:rowOff>69811</xdr:rowOff>
    </xdr:to>
    <xdr:cxnSp macro="">
      <xdr:nvCxnSpPr>
        <xdr:cNvPr id="636" name="直線コネクタ 635"/>
        <xdr:cNvCxnSpPr/>
      </xdr:nvCxnSpPr>
      <xdr:spPr>
        <a:xfrm>
          <a:off x="12814300" y="13093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77279</xdr:rowOff>
    </xdr:from>
    <xdr:to>
      <xdr:col>85</xdr:col>
      <xdr:colOff>177800</xdr:colOff>
      <xdr:row>77</xdr:row>
      <xdr:rowOff>7429</xdr:rowOff>
    </xdr:to>
    <xdr:sp macro="" textlink="">
      <xdr:nvSpPr>
        <xdr:cNvPr id="646" name="楕円 645"/>
        <xdr:cNvSpPr/>
      </xdr:nvSpPr>
      <xdr:spPr>
        <a:xfrm>
          <a:off x="16268700" y="131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55706</xdr:rowOff>
    </xdr:from>
    <xdr:ext cx="534377" cy="259045"/>
    <xdr:sp macro="" textlink="">
      <xdr:nvSpPr>
        <xdr:cNvPr id="647" name="公債費該当値テキスト"/>
        <xdr:cNvSpPr txBox="1"/>
      </xdr:nvSpPr>
      <xdr:spPr>
        <a:xfrm>
          <a:off x="16370300" y="130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66396</xdr:rowOff>
    </xdr:from>
    <xdr:to>
      <xdr:col>81</xdr:col>
      <xdr:colOff>101600</xdr:colOff>
      <xdr:row>76</xdr:row>
      <xdr:rowOff>167996</xdr:rowOff>
    </xdr:to>
    <xdr:sp macro="" textlink="">
      <xdr:nvSpPr>
        <xdr:cNvPr id="648" name="楕円 647"/>
        <xdr:cNvSpPr/>
      </xdr:nvSpPr>
      <xdr:spPr>
        <a:xfrm>
          <a:off x="15430500" y="130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159123</xdr:rowOff>
    </xdr:from>
    <xdr:ext cx="534377" cy="259045"/>
    <xdr:sp macro="" textlink="">
      <xdr:nvSpPr>
        <xdr:cNvPr id="649" name="テキスト ボックス 648"/>
        <xdr:cNvSpPr txBox="1"/>
      </xdr:nvSpPr>
      <xdr:spPr>
        <a:xfrm>
          <a:off x="15214111" y="131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50267</xdr:rowOff>
    </xdr:from>
    <xdr:to>
      <xdr:col>76</xdr:col>
      <xdr:colOff>165100</xdr:colOff>
      <xdr:row>76</xdr:row>
      <xdr:rowOff>151867</xdr:rowOff>
    </xdr:to>
    <xdr:sp macro="" textlink="">
      <xdr:nvSpPr>
        <xdr:cNvPr id="650" name="楕円 649"/>
        <xdr:cNvSpPr/>
      </xdr:nvSpPr>
      <xdr:spPr>
        <a:xfrm>
          <a:off x="14541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168394</xdr:rowOff>
    </xdr:from>
    <xdr:ext cx="534377" cy="259045"/>
    <xdr:sp macro="" textlink="">
      <xdr:nvSpPr>
        <xdr:cNvPr id="651" name="テキスト ボックス 650"/>
        <xdr:cNvSpPr txBox="1"/>
      </xdr:nvSpPr>
      <xdr:spPr>
        <a:xfrm>
          <a:off x="14325111" y="128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19011</xdr:rowOff>
    </xdr:from>
    <xdr:to>
      <xdr:col>72</xdr:col>
      <xdr:colOff>38100</xdr:colOff>
      <xdr:row>76</xdr:row>
      <xdr:rowOff>120611</xdr:rowOff>
    </xdr:to>
    <xdr:sp macro="" textlink="">
      <xdr:nvSpPr>
        <xdr:cNvPr id="652" name="楕円 651"/>
        <xdr:cNvSpPr/>
      </xdr:nvSpPr>
      <xdr:spPr>
        <a:xfrm>
          <a:off x="13652500" y="13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137139</xdr:rowOff>
    </xdr:from>
    <xdr:ext cx="534377" cy="259045"/>
    <xdr:sp macro="" textlink="">
      <xdr:nvSpPr>
        <xdr:cNvPr id="653" name="テキスト ボックス 652"/>
        <xdr:cNvSpPr txBox="1"/>
      </xdr:nvSpPr>
      <xdr:spPr>
        <a:xfrm>
          <a:off x="13436111" y="128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12585</xdr:rowOff>
    </xdr:from>
    <xdr:to>
      <xdr:col>67</xdr:col>
      <xdr:colOff>101600</xdr:colOff>
      <xdr:row>76</xdr:row>
      <xdr:rowOff>114185</xdr:rowOff>
    </xdr:to>
    <xdr:sp macro="" textlink="">
      <xdr:nvSpPr>
        <xdr:cNvPr id="654" name="楕円 653"/>
        <xdr:cNvSpPr/>
      </xdr:nvSpPr>
      <xdr:spPr>
        <a:xfrm>
          <a:off x="12763500" y="13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130713</xdr:rowOff>
    </xdr:from>
    <xdr:ext cx="534377" cy="259045"/>
    <xdr:sp macro="" textlink="">
      <xdr:nvSpPr>
        <xdr:cNvPr id="655" name="テキスト ボックス 654"/>
        <xdr:cNvSpPr txBox="1"/>
      </xdr:nvSpPr>
      <xdr:spPr>
        <a:xfrm>
          <a:off x="12547111" y="128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117205</xdr:rowOff>
    </xdr:from>
    <xdr:to>
      <xdr:col>85</xdr:col>
      <xdr:colOff>127000</xdr:colOff>
      <xdr:row>97</xdr:row>
      <xdr:rowOff>168312</xdr:rowOff>
    </xdr:to>
    <xdr:cxnSp macro="">
      <xdr:nvCxnSpPr>
        <xdr:cNvPr id="682" name="直線コネクタ 681"/>
        <xdr:cNvCxnSpPr/>
      </xdr:nvCxnSpPr>
      <xdr:spPr>
        <a:xfrm flipV="1">
          <a:off x="15481300" y="16747855"/>
          <a:ext cx="8382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33063</xdr:rowOff>
    </xdr:from>
    <xdr:to>
      <xdr:col>81</xdr:col>
      <xdr:colOff>50800</xdr:colOff>
      <xdr:row>97</xdr:row>
      <xdr:rowOff>168312</xdr:rowOff>
    </xdr:to>
    <xdr:cxnSp macro="">
      <xdr:nvCxnSpPr>
        <xdr:cNvPr id="685" name="直線コネクタ 684"/>
        <xdr:cNvCxnSpPr/>
      </xdr:nvCxnSpPr>
      <xdr:spPr>
        <a:xfrm>
          <a:off x="14592300" y="16663713"/>
          <a:ext cx="889000" cy="1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33063</xdr:rowOff>
    </xdr:from>
    <xdr:to>
      <xdr:col>76</xdr:col>
      <xdr:colOff>114300</xdr:colOff>
      <xdr:row>97</xdr:row>
      <xdr:rowOff>151084</xdr:rowOff>
    </xdr:to>
    <xdr:cxnSp macro="">
      <xdr:nvCxnSpPr>
        <xdr:cNvPr id="688" name="直線コネクタ 687"/>
        <xdr:cNvCxnSpPr/>
      </xdr:nvCxnSpPr>
      <xdr:spPr>
        <a:xfrm flipV="1">
          <a:off x="13703300" y="16663713"/>
          <a:ext cx="889000" cy="1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151084</xdr:rowOff>
    </xdr:from>
    <xdr:to>
      <xdr:col>71</xdr:col>
      <xdr:colOff>177800</xdr:colOff>
      <xdr:row>97</xdr:row>
      <xdr:rowOff>169903</xdr:rowOff>
    </xdr:to>
    <xdr:cxnSp macro="">
      <xdr:nvCxnSpPr>
        <xdr:cNvPr id="691" name="直線コネクタ 690"/>
        <xdr:cNvCxnSpPr/>
      </xdr:nvCxnSpPr>
      <xdr:spPr>
        <a:xfrm flipV="1">
          <a:off x="12814300" y="16781734"/>
          <a:ext cx="889000" cy="1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66405</xdr:rowOff>
    </xdr:from>
    <xdr:to>
      <xdr:col>85</xdr:col>
      <xdr:colOff>177800</xdr:colOff>
      <xdr:row>97</xdr:row>
      <xdr:rowOff>168005</xdr:rowOff>
    </xdr:to>
    <xdr:sp macro="" textlink="">
      <xdr:nvSpPr>
        <xdr:cNvPr id="701" name="楕円 700"/>
        <xdr:cNvSpPr/>
      </xdr:nvSpPr>
      <xdr:spPr>
        <a:xfrm>
          <a:off x="16268700" y="166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89282</xdr:rowOff>
    </xdr:from>
    <xdr:ext cx="534377" cy="259045"/>
    <xdr:sp macro="" textlink="">
      <xdr:nvSpPr>
        <xdr:cNvPr id="702" name="積立金該当値テキスト"/>
        <xdr:cNvSpPr txBox="1"/>
      </xdr:nvSpPr>
      <xdr:spPr>
        <a:xfrm>
          <a:off x="16370300" y="1654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117512</xdr:rowOff>
    </xdr:from>
    <xdr:to>
      <xdr:col>81</xdr:col>
      <xdr:colOff>101600</xdr:colOff>
      <xdr:row>98</xdr:row>
      <xdr:rowOff>47662</xdr:rowOff>
    </xdr:to>
    <xdr:sp macro="" textlink="">
      <xdr:nvSpPr>
        <xdr:cNvPr id="703" name="楕円 702"/>
        <xdr:cNvSpPr/>
      </xdr:nvSpPr>
      <xdr:spPr>
        <a:xfrm>
          <a:off x="15430500" y="167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38789</xdr:rowOff>
    </xdr:from>
    <xdr:ext cx="534377" cy="259045"/>
    <xdr:sp macro="" textlink="">
      <xdr:nvSpPr>
        <xdr:cNvPr id="704" name="テキスト ボックス 703"/>
        <xdr:cNvSpPr txBox="1"/>
      </xdr:nvSpPr>
      <xdr:spPr>
        <a:xfrm>
          <a:off x="15214111" y="168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153713</xdr:rowOff>
    </xdr:from>
    <xdr:to>
      <xdr:col>76</xdr:col>
      <xdr:colOff>165100</xdr:colOff>
      <xdr:row>97</xdr:row>
      <xdr:rowOff>83863</xdr:rowOff>
    </xdr:to>
    <xdr:sp macro="" textlink="">
      <xdr:nvSpPr>
        <xdr:cNvPr id="705" name="楕円 704"/>
        <xdr:cNvSpPr/>
      </xdr:nvSpPr>
      <xdr:spPr>
        <a:xfrm>
          <a:off x="14541500" y="166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100390</xdr:rowOff>
    </xdr:from>
    <xdr:ext cx="534377" cy="259045"/>
    <xdr:sp macro="" textlink="">
      <xdr:nvSpPr>
        <xdr:cNvPr id="706" name="テキスト ボックス 705"/>
        <xdr:cNvSpPr txBox="1"/>
      </xdr:nvSpPr>
      <xdr:spPr>
        <a:xfrm>
          <a:off x="14325111" y="163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100284</xdr:rowOff>
    </xdr:from>
    <xdr:to>
      <xdr:col>72</xdr:col>
      <xdr:colOff>38100</xdr:colOff>
      <xdr:row>98</xdr:row>
      <xdr:rowOff>30434</xdr:rowOff>
    </xdr:to>
    <xdr:sp macro="" textlink="">
      <xdr:nvSpPr>
        <xdr:cNvPr id="707" name="楕円 706"/>
        <xdr:cNvSpPr/>
      </xdr:nvSpPr>
      <xdr:spPr>
        <a:xfrm>
          <a:off x="13652500" y="167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46961</xdr:rowOff>
    </xdr:from>
    <xdr:ext cx="534377" cy="259045"/>
    <xdr:sp macro="" textlink="">
      <xdr:nvSpPr>
        <xdr:cNvPr id="708" name="テキスト ボックス 707"/>
        <xdr:cNvSpPr txBox="1"/>
      </xdr:nvSpPr>
      <xdr:spPr>
        <a:xfrm>
          <a:off x="13436111" y="165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119103</xdr:rowOff>
    </xdr:from>
    <xdr:to>
      <xdr:col>67</xdr:col>
      <xdr:colOff>101600</xdr:colOff>
      <xdr:row>98</xdr:row>
      <xdr:rowOff>49253</xdr:rowOff>
    </xdr:to>
    <xdr:sp macro="" textlink="">
      <xdr:nvSpPr>
        <xdr:cNvPr id="709" name="楕円 708"/>
        <xdr:cNvSpPr/>
      </xdr:nvSpPr>
      <xdr:spPr>
        <a:xfrm>
          <a:off x="12763500" y="167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65780</xdr:rowOff>
    </xdr:from>
    <xdr:ext cx="534377" cy="259045"/>
    <xdr:sp macro="" textlink="">
      <xdr:nvSpPr>
        <xdr:cNvPr id="710" name="テキスト ボックス 709"/>
        <xdr:cNvSpPr txBox="1"/>
      </xdr:nvSpPr>
      <xdr:spPr>
        <a:xfrm>
          <a:off x="12547111" y="165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42964</xdr:rowOff>
    </xdr:to>
    <xdr:cxnSp macro="">
      <xdr:nvCxnSpPr>
        <xdr:cNvPr id="796" name="直線コネクタ 795"/>
        <xdr:cNvCxnSpPr/>
      </xdr:nvCxnSpPr>
      <xdr:spPr>
        <a:xfrm>
          <a:off x="21323300" y="10158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42964</xdr:rowOff>
    </xdr:from>
    <xdr:to>
      <xdr:col>111</xdr:col>
      <xdr:colOff>177800</xdr:colOff>
      <xdr:row>59</xdr:row>
      <xdr:rowOff>42964</xdr:rowOff>
    </xdr:to>
    <xdr:cxnSp macro="">
      <xdr:nvCxnSpPr>
        <xdr:cNvPr id="799" name="直線コネクタ 798"/>
        <xdr:cNvCxnSpPr/>
      </xdr:nvCxnSpPr>
      <xdr:spPr>
        <a:xfrm>
          <a:off x="20434300" y="10158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42964</xdr:rowOff>
    </xdr:from>
    <xdr:to>
      <xdr:col>107</xdr:col>
      <xdr:colOff>50800</xdr:colOff>
      <xdr:row>59</xdr:row>
      <xdr:rowOff>42964</xdr:rowOff>
    </xdr:to>
    <xdr:cxnSp macro="">
      <xdr:nvCxnSpPr>
        <xdr:cNvPr id="802" name="直線コネクタ 801"/>
        <xdr:cNvCxnSpPr/>
      </xdr:nvCxnSpPr>
      <xdr:spPr>
        <a:xfrm>
          <a:off x="19545300" y="10158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42964</xdr:rowOff>
    </xdr:to>
    <xdr:cxnSp macro="">
      <xdr:nvCxnSpPr>
        <xdr:cNvPr id="805" name="直線コネクタ 804"/>
        <xdr:cNvCxnSpPr/>
      </xdr:nvCxnSpPr>
      <xdr:spPr>
        <a:xfrm>
          <a:off x="18656300" y="10158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15" name="楕円 814"/>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16" name="貸付金該当値テキスト"/>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163614</xdr:rowOff>
    </xdr:from>
    <xdr:to>
      <xdr:col>112</xdr:col>
      <xdr:colOff>38100</xdr:colOff>
      <xdr:row>59</xdr:row>
      <xdr:rowOff>93764</xdr:rowOff>
    </xdr:to>
    <xdr:sp macro="" textlink="">
      <xdr:nvSpPr>
        <xdr:cNvPr id="817" name="楕円 816"/>
        <xdr:cNvSpPr/>
      </xdr:nvSpPr>
      <xdr:spPr>
        <a:xfrm>
          <a:off x="21272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84891</xdr:rowOff>
    </xdr:from>
    <xdr:ext cx="313932" cy="259045"/>
    <xdr:sp macro="" textlink="">
      <xdr:nvSpPr>
        <xdr:cNvPr id="818" name="テキスト ボックス 817"/>
        <xdr:cNvSpPr txBox="1"/>
      </xdr:nvSpPr>
      <xdr:spPr>
        <a:xfrm>
          <a:off x="21166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163614</xdr:rowOff>
    </xdr:from>
    <xdr:to>
      <xdr:col>107</xdr:col>
      <xdr:colOff>101600</xdr:colOff>
      <xdr:row>59</xdr:row>
      <xdr:rowOff>93764</xdr:rowOff>
    </xdr:to>
    <xdr:sp macro="" textlink="">
      <xdr:nvSpPr>
        <xdr:cNvPr id="819" name="楕円 818"/>
        <xdr:cNvSpPr/>
      </xdr:nvSpPr>
      <xdr:spPr>
        <a:xfrm>
          <a:off x="20383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84891</xdr:rowOff>
    </xdr:from>
    <xdr:ext cx="313932" cy="259045"/>
    <xdr:sp macro="" textlink="">
      <xdr:nvSpPr>
        <xdr:cNvPr id="820" name="テキスト ボックス 819"/>
        <xdr:cNvSpPr txBox="1"/>
      </xdr:nvSpPr>
      <xdr:spPr>
        <a:xfrm>
          <a:off x="20277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163614</xdr:rowOff>
    </xdr:from>
    <xdr:to>
      <xdr:col>102</xdr:col>
      <xdr:colOff>165100</xdr:colOff>
      <xdr:row>59</xdr:row>
      <xdr:rowOff>93764</xdr:rowOff>
    </xdr:to>
    <xdr:sp macro="" textlink="">
      <xdr:nvSpPr>
        <xdr:cNvPr id="821" name="楕円 820"/>
        <xdr:cNvSpPr/>
      </xdr:nvSpPr>
      <xdr:spPr>
        <a:xfrm>
          <a:off x="19494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84891</xdr:rowOff>
    </xdr:from>
    <xdr:ext cx="313932" cy="259045"/>
    <xdr:sp macro="" textlink="">
      <xdr:nvSpPr>
        <xdr:cNvPr id="822" name="テキスト ボックス 821"/>
        <xdr:cNvSpPr txBox="1"/>
      </xdr:nvSpPr>
      <xdr:spPr>
        <a:xfrm>
          <a:off x="19388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23" name="楕円 822"/>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24" name="テキスト ボックス 823"/>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137447</xdr:rowOff>
    </xdr:from>
    <xdr:to>
      <xdr:col>116</xdr:col>
      <xdr:colOff>63500</xdr:colOff>
      <xdr:row>78</xdr:row>
      <xdr:rowOff>6916</xdr:rowOff>
    </xdr:to>
    <xdr:cxnSp macro="">
      <xdr:nvCxnSpPr>
        <xdr:cNvPr id="856" name="直線コネクタ 855"/>
        <xdr:cNvCxnSpPr/>
      </xdr:nvCxnSpPr>
      <xdr:spPr>
        <a:xfrm flipV="1">
          <a:off x="21323300" y="13339097"/>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6916</xdr:rowOff>
    </xdr:from>
    <xdr:to>
      <xdr:col>111</xdr:col>
      <xdr:colOff>177800</xdr:colOff>
      <xdr:row>78</xdr:row>
      <xdr:rowOff>30397</xdr:rowOff>
    </xdr:to>
    <xdr:cxnSp macro="">
      <xdr:nvCxnSpPr>
        <xdr:cNvPr id="859" name="直線コネクタ 858"/>
        <xdr:cNvCxnSpPr/>
      </xdr:nvCxnSpPr>
      <xdr:spPr>
        <a:xfrm flipV="1">
          <a:off x="20434300" y="13380016"/>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30397</xdr:rowOff>
    </xdr:from>
    <xdr:to>
      <xdr:col>107</xdr:col>
      <xdr:colOff>50800</xdr:colOff>
      <xdr:row>78</xdr:row>
      <xdr:rowOff>65438</xdr:rowOff>
    </xdr:to>
    <xdr:cxnSp macro="">
      <xdr:nvCxnSpPr>
        <xdr:cNvPr id="862" name="直線コネクタ 861"/>
        <xdr:cNvCxnSpPr/>
      </xdr:nvCxnSpPr>
      <xdr:spPr>
        <a:xfrm flipV="1">
          <a:off x="19545300" y="13403497"/>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25074</xdr:rowOff>
    </xdr:from>
    <xdr:to>
      <xdr:col>102</xdr:col>
      <xdr:colOff>114300</xdr:colOff>
      <xdr:row>78</xdr:row>
      <xdr:rowOff>65438</xdr:rowOff>
    </xdr:to>
    <xdr:cxnSp macro="">
      <xdr:nvCxnSpPr>
        <xdr:cNvPr id="865" name="直線コネクタ 864"/>
        <xdr:cNvCxnSpPr/>
      </xdr:nvCxnSpPr>
      <xdr:spPr>
        <a:xfrm>
          <a:off x="18656300" y="12883824"/>
          <a:ext cx="889000" cy="55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86647</xdr:rowOff>
    </xdr:from>
    <xdr:to>
      <xdr:col>116</xdr:col>
      <xdr:colOff>114300</xdr:colOff>
      <xdr:row>78</xdr:row>
      <xdr:rowOff>16797</xdr:rowOff>
    </xdr:to>
    <xdr:sp macro="" textlink="">
      <xdr:nvSpPr>
        <xdr:cNvPr id="875" name="楕円 874"/>
        <xdr:cNvSpPr/>
      </xdr:nvSpPr>
      <xdr:spPr>
        <a:xfrm>
          <a:off x="22110700" y="132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65074</xdr:rowOff>
    </xdr:from>
    <xdr:ext cx="534377" cy="259045"/>
    <xdr:sp macro="" textlink="">
      <xdr:nvSpPr>
        <xdr:cNvPr id="876" name="繰出金該当値テキスト"/>
        <xdr:cNvSpPr txBox="1"/>
      </xdr:nvSpPr>
      <xdr:spPr>
        <a:xfrm>
          <a:off x="22212300" y="132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127566</xdr:rowOff>
    </xdr:from>
    <xdr:to>
      <xdr:col>112</xdr:col>
      <xdr:colOff>38100</xdr:colOff>
      <xdr:row>78</xdr:row>
      <xdr:rowOff>57716</xdr:rowOff>
    </xdr:to>
    <xdr:sp macro="" textlink="">
      <xdr:nvSpPr>
        <xdr:cNvPr id="877" name="楕円 876"/>
        <xdr:cNvSpPr/>
      </xdr:nvSpPr>
      <xdr:spPr>
        <a:xfrm>
          <a:off x="21272500" y="133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48843</xdr:rowOff>
    </xdr:from>
    <xdr:ext cx="534377" cy="259045"/>
    <xdr:sp macro="" textlink="">
      <xdr:nvSpPr>
        <xdr:cNvPr id="878" name="テキスト ボックス 877"/>
        <xdr:cNvSpPr txBox="1"/>
      </xdr:nvSpPr>
      <xdr:spPr>
        <a:xfrm>
          <a:off x="21056111" y="134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151047</xdr:rowOff>
    </xdr:from>
    <xdr:to>
      <xdr:col>107</xdr:col>
      <xdr:colOff>101600</xdr:colOff>
      <xdr:row>78</xdr:row>
      <xdr:rowOff>81197</xdr:rowOff>
    </xdr:to>
    <xdr:sp macro="" textlink="">
      <xdr:nvSpPr>
        <xdr:cNvPr id="879" name="楕円 878"/>
        <xdr:cNvSpPr/>
      </xdr:nvSpPr>
      <xdr:spPr>
        <a:xfrm>
          <a:off x="203835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72324</xdr:rowOff>
    </xdr:from>
    <xdr:ext cx="534377" cy="259045"/>
    <xdr:sp macro="" textlink="">
      <xdr:nvSpPr>
        <xdr:cNvPr id="880" name="テキスト ボックス 879"/>
        <xdr:cNvSpPr txBox="1"/>
      </xdr:nvSpPr>
      <xdr:spPr>
        <a:xfrm>
          <a:off x="20167111" y="134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14638</xdr:rowOff>
    </xdr:from>
    <xdr:to>
      <xdr:col>102</xdr:col>
      <xdr:colOff>165100</xdr:colOff>
      <xdr:row>78</xdr:row>
      <xdr:rowOff>116238</xdr:rowOff>
    </xdr:to>
    <xdr:sp macro="" textlink="">
      <xdr:nvSpPr>
        <xdr:cNvPr id="881" name="楕円 880"/>
        <xdr:cNvSpPr/>
      </xdr:nvSpPr>
      <xdr:spPr>
        <a:xfrm>
          <a:off x="19494500" y="13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107365</xdr:rowOff>
    </xdr:from>
    <xdr:ext cx="534377" cy="259045"/>
    <xdr:sp macro="" textlink="">
      <xdr:nvSpPr>
        <xdr:cNvPr id="882" name="テキスト ボックス 881"/>
        <xdr:cNvSpPr txBox="1"/>
      </xdr:nvSpPr>
      <xdr:spPr>
        <a:xfrm>
          <a:off x="19278111" y="13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145724</xdr:rowOff>
    </xdr:from>
    <xdr:to>
      <xdr:col>98</xdr:col>
      <xdr:colOff>38100</xdr:colOff>
      <xdr:row>75</xdr:row>
      <xdr:rowOff>75874</xdr:rowOff>
    </xdr:to>
    <xdr:sp macro="" textlink="">
      <xdr:nvSpPr>
        <xdr:cNvPr id="883" name="楕円 882"/>
        <xdr:cNvSpPr/>
      </xdr:nvSpPr>
      <xdr:spPr>
        <a:xfrm>
          <a:off x="186055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92401</xdr:rowOff>
    </xdr:from>
    <xdr:ext cx="534377" cy="259045"/>
    <xdr:sp macro="" textlink="">
      <xdr:nvSpPr>
        <xdr:cNvPr id="884" name="テキスト ボックス 883"/>
        <xdr:cNvSpPr txBox="1"/>
      </xdr:nvSpPr>
      <xdr:spPr>
        <a:xfrm>
          <a:off x="18389111" y="126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主な増減内容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新型コロナウイルス感染症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類移行に伴う新型コロナワクチン接種事業の減等により、前年度比</a:t>
          </a:r>
          <a:r>
            <a:rPr kumimoji="1" lang="en-US" altLang="ja-JP" sz="1300">
              <a:latin typeface="ＭＳ Ｐゴシック" panose="020B0600070205080204" pitchFamily="50" charset="-128"/>
              <a:ea typeface="ＭＳ Ｐゴシック" panose="020B0600070205080204" pitchFamily="50" charset="-128"/>
            </a:rPr>
            <a:t>2,657</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価格高騰重点支援給付金給付事業 （追加支給分）の皆増、障がい者自立支援給付事業の増等により、前年度比</a:t>
          </a:r>
          <a:r>
            <a:rPr kumimoji="1" lang="en-US" altLang="ja-JP" sz="1300">
              <a:latin typeface="ＭＳ Ｐゴシック" panose="020B0600070205080204" pitchFamily="50" charset="-128"/>
              <a:ea typeface="ＭＳ Ｐゴシック" panose="020B0600070205080204" pitchFamily="50" charset="-128"/>
            </a:rPr>
            <a:t>6,460</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年度に実施したコロナ禍における市民生活を支援するプレミアム付商品券事業の皆減等により、前年度比</a:t>
          </a:r>
          <a:r>
            <a:rPr kumimoji="1" lang="en-US" altLang="ja-JP" sz="1300">
              <a:latin typeface="ＭＳ Ｐゴシック" panose="020B0600070205080204" pitchFamily="50" charset="-128"/>
              <a:ea typeface="ＭＳ Ｐゴシック" panose="020B0600070205080204" pitchFamily="50" charset="-128"/>
            </a:rPr>
            <a:t>2,938</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敷島北小学校、双葉西小学校、竜王西小学校の大規模改修工事の増等により、前年度比</a:t>
          </a:r>
          <a:r>
            <a:rPr kumimoji="1" lang="en-US" altLang="ja-JP" sz="1300">
              <a:latin typeface="ＭＳ Ｐゴシック" panose="020B0600070205080204" pitchFamily="50" charset="-128"/>
              <a:ea typeface="ＭＳ Ｐゴシック" panose="020B0600070205080204" pitchFamily="50" charset="-128"/>
            </a:rPr>
            <a:t>20,593</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今後増加が見込まれる公共施設更新に係る財源とするための公共施設等整備基金積立の増等により、前年度比</a:t>
          </a:r>
          <a:r>
            <a:rPr kumimoji="1" lang="en-US" altLang="ja-JP" sz="1300">
              <a:latin typeface="ＭＳ Ｐゴシック" panose="020B0600070205080204" pitchFamily="50" charset="-128"/>
              <a:ea typeface="ＭＳ Ｐゴシック" panose="020B0600070205080204" pitchFamily="50" charset="-128"/>
            </a:rPr>
            <a:t>5,589</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後期高齢者医療広域連合負担金の増に伴う後期高齢者医療費の増、職員給与費の増に伴う介護保険特別会計繰出金の増等により、前年度比</a:t>
          </a:r>
          <a:r>
            <a:rPr kumimoji="1" lang="en-US" altLang="ja-JP" sz="1300">
              <a:latin typeface="ＭＳ Ｐゴシック" panose="020B0600070205080204" pitchFamily="50" charset="-128"/>
              <a:ea typeface="ＭＳ Ｐゴシック" panose="020B0600070205080204" pitchFamily="50" charset="-128"/>
            </a:rPr>
            <a:t>1,253</a:t>
          </a:r>
          <a:r>
            <a:rPr kumimoji="1" lang="ja-JP" altLang="en-US" sz="1300">
              <a:latin typeface="ＭＳ Ｐゴシック" panose="020B0600070205080204" pitchFamily="50" charset="-128"/>
              <a:ea typeface="ＭＳ Ｐゴシック" panose="020B0600070205080204" pitchFamily="50" charset="-128"/>
            </a:rPr>
            <a:t>円の増額となった。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76,514
75,115
71.95
35,845,211
33,882,820
1,691,185
18,043,350
21,366,118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80264</xdr:rowOff>
    </xdr:from>
    <xdr:to>
      <xdr:col>24</xdr:col>
      <xdr:colOff>63500</xdr:colOff>
      <xdr:row>37</xdr:row>
      <xdr:rowOff>118212</xdr:rowOff>
    </xdr:to>
    <xdr:cxnSp macro="">
      <xdr:nvCxnSpPr>
        <xdr:cNvPr id="59" name="直線コネクタ 58"/>
        <xdr:cNvCxnSpPr/>
      </xdr:nvCxnSpPr>
      <xdr:spPr>
        <a:xfrm>
          <a:off x="3797300" y="6423914"/>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163017</xdr:rowOff>
    </xdr:from>
    <xdr:to>
      <xdr:col>19</xdr:col>
      <xdr:colOff>177800</xdr:colOff>
      <xdr:row>37</xdr:row>
      <xdr:rowOff>80264</xdr:rowOff>
    </xdr:to>
    <xdr:cxnSp macro="">
      <xdr:nvCxnSpPr>
        <xdr:cNvPr id="62" name="直線コネクタ 61"/>
        <xdr:cNvCxnSpPr/>
      </xdr:nvCxnSpPr>
      <xdr:spPr>
        <a:xfrm>
          <a:off x="2908300" y="6335217"/>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132842</xdr:rowOff>
    </xdr:from>
    <xdr:to>
      <xdr:col>15</xdr:col>
      <xdr:colOff>50800</xdr:colOff>
      <xdr:row>36</xdr:row>
      <xdr:rowOff>163017</xdr:rowOff>
    </xdr:to>
    <xdr:cxnSp macro="">
      <xdr:nvCxnSpPr>
        <xdr:cNvPr id="65" name="直線コネクタ 64"/>
        <xdr:cNvCxnSpPr/>
      </xdr:nvCxnSpPr>
      <xdr:spPr>
        <a:xfrm>
          <a:off x="2019300" y="630504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85293</xdr:rowOff>
    </xdr:from>
    <xdr:to>
      <xdr:col>10</xdr:col>
      <xdr:colOff>114300</xdr:colOff>
      <xdr:row>36</xdr:row>
      <xdr:rowOff>132842</xdr:rowOff>
    </xdr:to>
    <xdr:cxnSp macro="">
      <xdr:nvCxnSpPr>
        <xdr:cNvPr id="68" name="直線コネクタ 67"/>
        <xdr:cNvCxnSpPr/>
      </xdr:nvCxnSpPr>
      <xdr:spPr>
        <a:xfrm>
          <a:off x="1130300" y="625749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67412</xdr:rowOff>
    </xdr:from>
    <xdr:to>
      <xdr:col>24</xdr:col>
      <xdr:colOff>114300</xdr:colOff>
      <xdr:row>37</xdr:row>
      <xdr:rowOff>169011</xdr:rowOff>
    </xdr:to>
    <xdr:sp macro="" textlink="">
      <xdr:nvSpPr>
        <xdr:cNvPr id="78" name="楕円 77"/>
        <xdr:cNvSpPr/>
      </xdr:nvSpPr>
      <xdr:spPr>
        <a:xfrm>
          <a:off x="45847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153789</xdr:rowOff>
    </xdr:from>
    <xdr:ext cx="469744" cy="259045"/>
    <xdr:sp macro="" textlink="">
      <xdr:nvSpPr>
        <xdr:cNvPr id="79" name="議会費該当値テキスト"/>
        <xdr:cNvSpPr txBox="1"/>
      </xdr:nvSpPr>
      <xdr:spPr>
        <a:xfrm>
          <a:off x="4686300" y="63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29464</xdr:rowOff>
    </xdr:from>
    <xdr:to>
      <xdr:col>20</xdr:col>
      <xdr:colOff>38100</xdr:colOff>
      <xdr:row>37</xdr:row>
      <xdr:rowOff>131064</xdr:rowOff>
    </xdr:to>
    <xdr:sp macro="" textlink="">
      <xdr:nvSpPr>
        <xdr:cNvPr id="80" name="楕円 79"/>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122191</xdr:rowOff>
    </xdr:from>
    <xdr:ext cx="469744" cy="259045"/>
    <xdr:sp macro="" textlink="">
      <xdr:nvSpPr>
        <xdr:cNvPr id="81" name="テキスト ボックス 80"/>
        <xdr:cNvSpPr txBox="1"/>
      </xdr:nvSpPr>
      <xdr:spPr>
        <a:xfrm>
          <a:off x="3562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112217</xdr:rowOff>
    </xdr:from>
    <xdr:to>
      <xdr:col>15</xdr:col>
      <xdr:colOff>101600</xdr:colOff>
      <xdr:row>37</xdr:row>
      <xdr:rowOff>42367</xdr:rowOff>
    </xdr:to>
    <xdr:sp macro="" textlink="">
      <xdr:nvSpPr>
        <xdr:cNvPr id="82" name="楕円 81"/>
        <xdr:cNvSpPr/>
      </xdr:nvSpPr>
      <xdr:spPr>
        <a:xfrm>
          <a:off x="2857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33494</xdr:rowOff>
    </xdr:from>
    <xdr:ext cx="469744" cy="259045"/>
    <xdr:sp macro="" textlink="">
      <xdr:nvSpPr>
        <xdr:cNvPr id="83" name="テキスト ボックス 82"/>
        <xdr:cNvSpPr txBox="1"/>
      </xdr:nvSpPr>
      <xdr:spPr>
        <a:xfrm>
          <a:off x="2673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82042</xdr:rowOff>
    </xdr:from>
    <xdr:to>
      <xdr:col>10</xdr:col>
      <xdr:colOff>165100</xdr:colOff>
      <xdr:row>37</xdr:row>
      <xdr:rowOff>12192</xdr:rowOff>
    </xdr:to>
    <xdr:sp macro="" textlink="">
      <xdr:nvSpPr>
        <xdr:cNvPr id="84" name="楕円 83"/>
        <xdr:cNvSpPr/>
      </xdr:nvSpPr>
      <xdr:spPr>
        <a:xfrm>
          <a:off x="1968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3319</xdr:rowOff>
    </xdr:from>
    <xdr:ext cx="469744" cy="259045"/>
    <xdr:sp macro="" textlink="">
      <xdr:nvSpPr>
        <xdr:cNvPr id="85" name="テキスト ボックス 84"/>
        <xdr:cNvSpPr txBox="1"/>
      </xdr:nvSpPr>
      <xdr:spPr>
        <a:xfrm>
          <a:off x="1784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34493</xdr:rowOff>
    </xdr:from>
    <xdr:to>
      <xdr:col>6</xdr:col>
      <xdr:colOff>38100</xdr:colOff>
      <xdr:row>36</xdr:row>
      <xdr:rowOff>136093</xdr:rowOff>
    </xdr:to>
    <xdr:sp macro="" textlink="">
      <xdr:nvSpPr>
        <xdr:cNvPr id="86" name="楕円 85"/>
        <xdr:cNvSpPr/>
      </xdr:nvSpPr>
      <xdr:spPr>
        <a:xfrm>
          <a:off x="1079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127220</xdr:rowOff>
    </xdr:from>
    <xdr:ext cx="469744" cy="259045"/>
    <xdr:sp macro="" textlink="">
      <xdr:nvSpPr>
        <xdr:cNvPr id="87" name="テキスト ボックス 86"/>
        <xdr:cNvSpPr txBox="1"/>
      </xdr:nvSpPr>
      <xdr:spPr>
        <a:xfrm>
          <a:off x="895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21910</xdr:rowOff>
    </xdr:from>
    <xdr:to>
      <xdr:col>24</xdr:col>
      <xdr:colOff>63500</xdr:colOff>
      <xdr:row>56</xdr:row>
      <xdr:rowOff>115613</xdr:rowOff>
    </xdr:to>
    <xdr:cxnSp macro="">
      <xdr:nvCxnSpPr>
        <xdr:cNvPr id="116" name="直線コネクタ 115"/>
        <xdr:cNvCxnSpPr/>
      </xdr:nvCxnSpPr>
      <xdr:spPr>
        <a:xfrm flipV="1">
          <a:off x="3797300" y="9623110"/>
          <a:ext cx="8382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19563</xdr:rowOff>
    </xdr:from>
    <xdr:to>
      <xdr:col>19</xdr:col>
      <xdr:colOff>177800</xdr:colOff>
      <xdr:row>56</xdr:row>
      <xdr:rowOff>115613</xdr:rowOff>
    </xdr:to>
    <xdr:cxnSp macro="">
      <xdr:nvCxnSpPr>
        <xdr:cNvPr id="119" name="直線コネクタ 118"/>
        <xdr:cNvCxnSpPr/>
      </xdr:nvCxnSpPr>
      <xdr:spPr>
        <a:xfrm>
          <a:off x="2908300" y="9620763"/>
          <a:ext cx="8890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47818</xdr:rowOff>
    </xdr:from>
    <xdr:to>
      <xdr:col>15</xdr:col>
      <xdr:colOff>50800</xdr:colOff>
      <xdr:row>56</xdr:row>
      <xdr:rowOff>19563</xdr:rowOff>
    </xdr:to>
    <xdr:cxnSp macro="">
      <xdr:nvCxnSpPr>
        <xdr:cNvPr id="122" name="直線コネクタ 121"/>
        <xdr:cNvCxnSpPr/>
      </xdr:nvCxnSpPr>
      <xdr:spPr>
        <a:xfrm>
          <a:off x="2019300" y="8963218"/>
          <a:ext cx="889000" cy="65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47818</xdr:rowOff>
    </xdr:from>
    <xdr:to>
      <xdr:col>10</xdr:col>
      <xdr:colOff>114300</xdr:colOff>
      <xdr:row>56</xdr:row>
      <xdr:rowOff>165281</xdr:rowOff>
    </xdr:to>
    <xdr:cxnSp macro="">
      <xdr:nvCxnSpPr>
        <xdr:cNvPr id="125" name="直線コネクタ 124"/>
        <xdr:cNvCxnSpPr/>
      </xdr:nvCxnSpPr>
      <xdr:spPr>
        <a:xfrm flipV="1">
          <a:off x="1130300" y="8963218"/>
          <a:ext cx="889000" cy="8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142560</xdr:rowOff>
    </xdr:from>
    <xdr:to>
      <xdr:col>24</xdr:col>
      <xdr:colOff>114300</xdr:colOff>
      <xdr:row>56</xdr:row>
      <xdr:rowOff>72710</xdr:rowOff>
    </xdr:to>
    <xdr:sp macro="" textlink="">
      <xdr:nvSpPr>
        <xdr:cNvPr id="135" name="楕円 134"/>
        <xdr:cNvSpPr/>
      </xdr:nvSpPr>
      <xdr:spPr>
        <a:xfrm>
          <a:off x="4584700" y="95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165437</xdr:rowOff>
    </xdr:from>
    <xdr:ext cx="534377" cy="259045"/>
    <xdr:sp macro="" textlink="">
      <xdr:nvSpPr>
        <xdr:cNvPr id="136" name="総務費該当値テキスト"/>
        <xdr:cNvSpPr txBox="1"/>
      </xdr:nvSpPr>
      <xdr:spPr>
        <a:xfrm>
          <a:off x="4686300" y="942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64813</xdr:rowOff>
    </xdr:from>
    <xdr:to>
      <xdr:col>20</xdr:col>
      <xdr:colOff>38100</xdr:colOff>
      <xdr:row>56</xdr:row>
      <xdr:rowOff>166413</xdr:rowOff>
    </xdr:to>
    <xdr:sp macro="" textlink="">
      <xdr:nvSpPr>
        <xdr:cNvPr id="137" name="楕円 136"/>
        <xdr:cNvSpPr/>
      </xdr:nvSpPr>
      <xdr:spPr>
        <a:xfrm>
          <a:off x="3746500" y="96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157540</xdr:rowOff>
    </xdr:from>
    <xdr:ext cx="534377" cy="259045"/>
    <xdr:sp macro="" textlink="">
      <xdr:nvSpPr>
        <xdr:cNvPr id="138" name="テキスト ボックス 137"/>
        <xdr:cNvSpPr txBox="1"/>
      </xdr:nvSpPr>
      <xdr:spPr>
        <a:xfrm>
          <a:off x="3530111" y="975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140213</xdr:rowOff>
    </xdr:from>
    <xdr:to>
      <xdr:col>15</xdr:col>
      <xdr:colOff>101600</xdr:colOff>
      <xdr:row>56</xdr:row>
      <xdr:rowOff>70363</xdr:rowOff>
    </xdr:to>
    <xdr:sp macro="" textlink="">
      <xdr:nvSpPr>
        <xdr:cNvPr id="139" name="楕円 138"/>
        <xdr:cNvSpPr/>
      </xdr:nvSpPr>
      <xdr:spPr>
        <a:xfrm>
          <a:off x="2857500" y="95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86890</xdr:rowOff>
    </xdr:from>
    <xdr:ext cx="534377" cy="259045"/>
    <xdr:sp macro="" textlink="">
      <xdr:nvSpPr>
        <xdr:cNvPr id="140" name="テキスト ボックス 139"/>
        <xdr:cNvSpPr txBox="1"/>
      </xdr:nvSpPr>
      <xdr:spPr>
        <a:xfrm>
          <a:off x="2641111" y="93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168468</xdr:rowOff>
    </xdr:from>
    <xdr:to>
      <xdr:col>10</xdr:col>
      <xdr:colOff>165100</xdr:colOff>
      <xdr:row>52</xdr:row>
      <xdr:rowOff>98618</xdr:rowOff>
    </xdr:to>
    <xdr:sp macro="" textlink="">
      <xdr:nvSpPr>
        <xdr:cNvPr id="141" name="楕円 140"/>
        <xdr:cNvSpPr/>
      </xdr:nvSpPr>
      <xdr:spPr>
        <a:xfrm>
          <a:off x="1968500" y="89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115145</xdr:rowOff>
    </xdr:from>
    <xdr:ext cx="599010" cy="259045"/>
    <xdr:sp macro="" textlink="">
      <xdr:nvSpPr>
        <xdr:cNvPr id="142" name="テキスト ボックス 141"/>
        <xdr:cNvSpPr txBox="1"/>
      </xdr:nvSpPr>
      <xdr:spPr>
        <a:xfrm>
          <a:off x="1719795" y="86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114481</xdr:rowOff>
    </xdr:from>
    <xdr:to>
      <xdr:col>6</xdr:col>
      <xdr:colOff>38100</xdr:colOff>
      <xdr:row>57</xdr:row>
      <xdr:rowOff>44631</xdr:rowOff>
    </xdr:to>
    <xdr:sp macro="" textlink="">
      <xdr:nvSpPr>
        <xdr:cNvPr id="143" name="楕円 142"/>
        <xdr:cNvSpPr/>
      </xdr:nvSpPr>
      <xdr:spPr>
        <a:xfrm>
          <a:off x="1079500" y="97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61158</xdr:rowOff>
    </xdr:from>
    <xdr:ext cx="534377" cy="259045"/>
    <xdr:sp macro="" textlink="">
      <xdr:nvSpPr>
        <xdr:cNvPr id="144" name="テキスト ボックス 143"/>
        <xdr:cNvSpPr txBox="1"/>
      </xdr:nvSpPr>
      <xdr:spPr>
        <a:xfrm>
          <a:off x="863111" y="94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121689</xdr:rowOff>
    </xdr:from>
    <xdr:to>
      <xdr:col>24</xdr:col>
      <xdr:colOff>63500</xdr:colOff>
      <xdr:row>76</xdr:row>
      <xdr:rowOff>170314</xdr:rowOff>
    </xdr:to>
    <xdr:cxnSp macro="">
      <xdr:nvCxnSpPr>
        <xdr:cNvPr id="178" name="直線コネクタ 177"/>
        <xdr:cNvCxnSpPr/>
      </xdr:nvCxnSpPr>
      <xdr:spPr>
        <a:xfrm flipV="1">
          <a:off x="3797300" y="13151889"/>
          <a:ext cx="838200" cy="4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87046</xdr:rowOff>
    </xdr:from>
    <xdr:to>
      <xdr:col>19</xdr:col>
      <xdr:colOff>177800</xdr:colOff>
      <xdr:row>76</xdr:row>
      <xdr:rowOff>170314</xdr:rowOff>
    </xdr:to>
    <xdr:cxnSp macro="">
      <xdr:nvCxnSpPr>
        <xdr:cNvPr id="181" name="直線コネクタ 180"/>
        <xdr:cNvCxnSpPr/>
      </xdr:nvCxnSpPr>
      <xdr:spPr>
        <a:xfrm>
          <a:off x="2908300" y="13117246"/>
          <a:ext cx="8890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87046</xdr:rowOff>
    </xdr:from>
    <xdr:to>
      <xdr:col>15</xdr:col>
      <xdr:colOff>50800</xdr:colOff>
      <xdr:row>77</xdr:row>
      <xdr:rowOff>153969</xdr:rowOff>
    </xdr:to>
    <xdr:cxnSp macro="">
      <xdr:nvCxnSpPr>
        <xdr:cNvPr id="184" name="直線コネクタ 183"/>
        <xdr:cNvCxnSpPr/>
      </xdr:nvCxnSpPr>
      <xdr:spPr>
        <a:xfrm flipV="1">
          <a:off x="2019300" y="13117246"/>
          <a:ext cx="889000" cy="2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153969</xdr:rowOff>
    </xdr:from>
    <xdr:to>
      <xdr:col>10</xdr:col>
      <xdr:colOff>114300</xdr:colOff>
      <xdr:row>78</xdr:row>
      <xdr:rowOff>60289</xdr:rowOff>
    </xdr:to>
    <xdr:cxnSp macro="">
      <xdr:nvCxnSpPr>
        <xdr:cNvPr id="187" name="直線コネクタ 186"/>
        <xdr:cNvCxnSpPr/>
      </xdr:nvCxnSpPr>
      <xdr:spPr>
        <a:xfrm flipV="1">
          <a:off x="1130300" y="13355619"/>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70889</xdr:rowOff>
    </xdr:from>
    <xdr:to>
      <xdr:col>24</xdr:col>
      <xdr:colOff>114300</xdr:colOff>
      <xdr:row>77</xdr:row>
      <xdr:rowOff>1039</xdr:rowOff>
    </xdr:to>
    <xdr:sp macro="" textlink="">
      <xdr:nvSpPr>
        <xdr:cNvPr id="197" name="楕円 196"/>
        <xdr:cNvSpPr/>
      </xdr:nvSpPr>
      <xdr:spPr>
        <a:xfrm>
          <a:off x="4584700" y="131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49316</xdr:rowOff>
    </xdr:from>
    <xdr:ext cx="599010" cy="259045"/>
    <xdr:sp macro="" textlink="">
      <xdr:nvSpPr>
        <xdr:cNvPr id="198" name="民生費該当値テキスト"/>
        <xdr:cNvSpPr txBox="1"/>
      </xdr:nvSpPr>
      <xdr:spPr>
        <a:xfrm>
          <a:off x="4686300" y="130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119514</xdr:rowOff>
    </xdr:from>
    <xdr:to>
      <xdr:col>20</xdr:col>
      <xdr:colOff>38100</xdr:colOff>
      <xdr:row>77</xdr:row>
      <xdr:rowOff>49664</xdr:rowOff>
    </xdr:to>
    <xdr:sp macro="" textlink="">
      <xdr:nvSpPr>
        <xdr:cNvPr id="199" name="楕円 198"/>
        <xdr:cNvSpPr/>
      </xdr:nvSpPr>
      <xdr:spPr>
        <a:xfrm>
          <a:off x="3746500" y="131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40791</xdr:rowOff>
    </xdr:from>
    <xdr:ext cx="599010" cy="259045"/>
    <xdr:sp macro="" textlink="">
      <xdr:nvSpPr>
        <xdr:cNvPr id="200" name="テキスト ボックス 199"/>
        <xdr:cNvSpPr txBox="1"/>
      </xdr:nvSpPr>
      <xdr:spPr>
        <a:xfrm>
          <a:off x="3497795" y="1324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36246</xdr:rowOff>
    </xdr:from>
    <xdr:to>
      <xdr:col>15</xdr:col>
      <xdr:colOff>101600</xdr:colOff>
      <xdr:row>76</xdr:row>
      <xdr:rowOff>137846</xdr:rowOff>
    </xdr:to>
    <xdr:sp macro="" textlink="">
      <xdr:nvSpPr>
        <xdr:cNvPr id="201" name="楕円 200"/>
        <xdr:cNvSpPr/>
      </xdr:nvSpPr>
      <xdr:spPr>
        <a:xfrm>
          <a:off x="2857500" y="130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128973</xdr:rowOff>
    </xdr:from>
    <xdr:ext cx="599010" cy="259045"/>
    <xdr:sp macro="" textlink="">
      <xdr:nvSpPr>
        <xdr:cNvPr id="202" name="テキスト ボックス 201"/>
        <xdr:cNvSpPr txBox="1"/>
      </xdr:nvSpPr>
      <xdr:spPr>
        <a:xfrm>
          <a:off x="2608795" y="1315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103169</xdr:rowOff>
    </xdr:from>
    <xdr:to>
      <xdr:col>10</xdr:col>
      <xdr:colOff>165100</xdr:colOff>
      <xdr:row>78</xdr:row>
      <xdr:rowOff>33319</xdr:rowOff>
    </xdr:to>
    <xdr:sp macro="" textlink="">
      <xdr:nvSpPr>
        <xdr:cNvPr id="203" name="楕円 202"/>
        <xdr:cNvSpPr/>
      </xdr:nvSpPr>
      <xdr:spPr>
        <a:xfrm>
          <a:off x="1968500" y="13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24446</xdr:rowOff>
    </xdr:from>
    <xdr:ext cx="599010" cy="259045"/>
    <xdr:sp macro="" textlink="">
      <xdr:nvSpPr>
        <xdr:cNvPr id="204" name="テキスト ボックス 203"/>
        <xdr:cNvSpPr txBox="1"/>
      </xdr:nvSpPr>
      <xdr:spPr>
        <a:xfrm>
          <a:off x="1719795" y="1339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9489</xdr:rowOff>
    </xdr:from>
    <xdr:to>
      <xdr:col>6</xdr:col>
      <xdr:colOff>38100</xdr:colOff>
      <xdr:row>78</xdr:row>
      <xdr:rowOff>111089</xdr:rowOff>
    </xdr:to>
    <xdr:sp macro="" textlink="">
      <xdr:nvSpPr>
        <xdr:cNvPr id="205" name="楕円 204"/>
        <xdr:cNvSpPr/>
      </xdr:nvSpPr>
      <xdr:spPr>
        <a:xfrm>
          <a:off x="1079500" y="133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102216</xdr:rowOff>
    </xdr:from>
    <xdr:ext cx="599010" cy="259045"/>
    <xdr:sp macro="" textlink="">
      <xdr:nvSpPr>
        <xdr:cNvPr id="206" name="テキスト ボックス 205"/>
        <xdr:cNvSpPr txBox="1"/>
      </xdr:nvSpPr>
      <xdr:spPr>
        <a:xfrm>
          <a:off x="830795" y="1347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3857</xdr:rowOff>
    </xdr:from>
    <xdr:to>
      <xdr:col>24</xdr:col>
      <xdr:colOff>63500</xdr:colOff>
      <xdr:row>99</xdr:row>
      <xdr:rowOff>30527</xdr:rowOff>
    </xdr:to>
    <xdr:cxnSp macro="">
      <xdr:nvCxnSpPr>
        <xdr:cNvPr id="238" name="直線コネクタ 237"/>
        <xdr:cNvCxnSpPr/>
      </xdr:nvCxnSpPr>
      <xdr:spPr>
        <a:xfrm>
          <a:off x="3797300" y="16977407"/>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160187</xdr:rowOff>
    </xdr:from>
    <xdr:to>
      <xdr:col>19</xdr:col>
      <xdr:colOff>177800</xdr:colOff>
      <xdr:row>99</xdr:row>
      <xdr:rowOff>3857</xdr:rowOff>
    </xdr:to>
    <xdr:cxnSp macro="">
      <xdr:nvCxnSpPr>
        <xdr:cNvPr id="241" name="直線コネクタ 240"/>
        <xdr:cNvCxnSpPr/>
      </xdr:nvCxnSpPr>
      <xdr:spPr>
        <a:xfrm>
          <a:off x="2908300" y="16962287"/>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160187</xdr:rowOff>
    </xdr:from>
    <xdr:to>
      <xdr:col>15</xdr:col>
      <xdr:colOff>50800</xdr:colOff>
      <xdr:row>99</xdr:row>
      <xdr:rowOff>91629</xdr:rowOff>
    </xdr:to>
    <xdr:cxnSp macro="">
      <xdr:nvCxnSpPr>
        <xdr:cNvPr id="244" name="直線コネクタ 243"/>
        <xdr:cNvCxnSpPr/>
      </xdr:nvCxnSpPr>
      <xdr:spPr>
        <a:xfrm flipV="1">
          <a:off x="2019300" y="16962287"/>
          <a:ext cx="889000" cy="10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91629</xdr:rowOff>
    </xdr:from>
    <xdr:to>
      <xdr:col>10</xdr:col>
      <xdr:colOff>114300</xdr:colOff>
      <xdr:row>99</xdr:row>
      <xdr:rowOff>127758</xdr:rowOff>
    </xdr:to>
    <xdr:cxnSp macro="">
      <xdr:nvCxnSpPr>
        <xdr:cNvPr id="247" name="直線コネクタ 246"/>
        <xdr:cNvCxnSpPr/>
      </xdr:nvCxnSpPr>
      <xdr:spPr>
        <a:xfrm flipV="1">
          <a:off x="1130300" y="17065179"/>
          <a:ext cx="889000" cy="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151177</xdr:rowOff>
    </xdr:from>
    <xdr:to>
      <xdr:col>24</xdr:col>
      <xdr:colOff>114300</xdr:colOff>
      <xdr:row>99</xdr:row>
      <xdr:rowOff>81327</xdr:rowOff>
    </xdr:to>
    <xdr:sp macro="" textlink="">
      <xdr:nvSpPr>
        <xdr:cNvPr id="257" name="楕円 256"/>
        <xdr:cNvSpPr/>
      </xdr:nvSpPr>
      <xdr:spPr>
        <a:xfrm>
          <a:off x="4584700" y="169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129604</xdr:rowOff>
    </xdr:from>
    <xdr:ext cx="534377" cy="259045"/>
    <xdr:sp macro="" textlink="">
      <xdr:nvSpPr>
        <xdr:cNvPr id="258" name="衛生費該当値テキスト"/>
        <xdr:cNvSpPr txBox="1"/>
      </xdr:nvSpPr>
      <xdr:spPr>
        <a:xfrm>
          <a:off x="4686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124507</xdr:rowOff>
    </xdr:from>
    <xdr:to>
      <xdr:col>20</xdr:col>
      <xdr:colOff>38100</xdr:colOff>
      <xdr:row>99</xdr:row>
      <xdr:rowOff>54657</xdr:rowOff>
    </xdr:to>
    <xdr:sp macro="" textlink="">
      <xdr:nvSpPr>
        <xdr:cNvPr id="259" name="楕円 258"/>
        <xdr:cNvSpPr/>
      </xdr:nvSpPr>
      <xdr:spPr>
        <a:xfrm>
          <a:off x="3746500" y="169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45784</xdr:rowOff>
    </xdr:from>
    <xdr:ext cx="534377" cy="259045"/>
    <xdr:sp macro="" textlink="">
      <xdr:nvSpPr>
        <xdr:cNvPr id="260" name="テキスト ボックス 259"/>
        <xdr:cNvSpPr txBox="1"/>
      </xdr:nvSpPr>
      <xdr:spPr>
        <a:xfrm>
          <a:off x="3530111" y="170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109387</xdr:rowOff>
    </xdr:from>
    <xdr:to>
      <xdr:col>15</xdr:col>
      <xdr:colOff>101600</xdr:colOff>
      <xdr:row>99</xdr:row>
      <xdr:rowOff>39537</xdr:rowOff>
    </xdr:to>
    <xdr:sp macro="" textlink="">
      <xdr:nvSpPr>
        <xdr:cNvPr id="261" name="楕円 260"/>
        <xdr:cNvSpPr/>
      </xdr:nvSpPr>
      <xdr:spPr>
        <a:xfrm>
          <a:off x="2857500" y="169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30664</xdr:rowOff>
    </xdr:from>
    <xdr:ext cx="534377" cy="259045"/>
    <xdr:sp macro="" textlink="">
      <xdr:nvSpPr>
        <xdr:cNvPr id="262" name="テキスト ボックス 261"/>
        <xdr:cNvSpPr txBox="1"/>
      </xdr:nvSpPr>
      <xdr:spPr>
        <a:xfrm>
          <a:off x="2641111" y="170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40829</xdr:rowOff>
    </xdr:from>
    <xdr:to>
      <xdr:col>10</xdr:col>
      <xdr:colOff>165100</xdr:colOff>
      <xdr:row>99</xdr:row>
      <xdr:rowOff>142429</xdr:rowOff>
    </xdr:to>
    <xdr:sp macro="" textlink="">
      <xdr:nvSpPr>
        <xdr:cNvPr id="263" name="楕円 262"/>
        <xdr:cNvSpPr/>
      </xdr:nvSpPr>
      <xdr:spPr>
        <a:xfrm>
          <a:off x="1968500" y="17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133556</xdr:rowOff>
    </xdr:from>
    <xdr:ext cx="534377" cy="259045"/>
    <xdr:sp macro="" textlink="">
      <xdr:nvSpPr>
        <xdr:cNvPr id="264" name="テキスト ボックス 263"/>
        <xdr:cNvSpPr txBox="1"/>
      </xdr:nvSpPr>
      <xdr:spPr>
        <a:xfrm>
          <a:off x="1752111" y="171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76958</xdr:rowOff>
    </xdr:from>
    <xdr:to>
      <xdr:col>6</xdr:col>
      <xdr:colOff>38100</xdr:colOff>
      <xdr:row>100</xdr:row>
      <xdr:rowOff>7108</xdr:rowOff>
    </xdr:to>
    <xdr:sp macro="" textlink="">
      <xdr:nvSpPr>
        <xdr:cNvPr id="265" name="楕円 264"/>
        <xdr:cNvSpPr/>
      </xdr:nvSpPr>
      <xdr:spPr>
        <a:xfrm>
          <a:off x="1079500" y="170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169685</xdr:rowOff>
    </xdr:from>
    <xdr:ext cx="534377" cy="259045"/>
    <xdr:sp macro="" textlink="">
      <xdr:nvSpPr>
        <xdr:cNvPr id="266" name="テキスト ボックス 265"/>
        <xdr:cNvSpPr txBox="1"/>
      </xdr:nvSpPr>
      <xdr:spPr>
        <a:xfrm>
          <a:off x="863111" y="171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164519</xdr:rowOff>
    </xdr:from>
    <xdr:to>
      <xdr:col>55</xdr:col>
      <xdr:colOff>0</xdr:colOff>
      <xdr:row>38</xdr:row>
      <xdr:rowOff>91367</xdr:rowOff>
    </xdr:to>
    <xdr:cxnSp macro="">
      <xdr:nvCxnSpPr>
        <xdr:cNvPr id="297" name="直線コネクタ 296"/>
        <xdr:cNvCxnSpPr/>
      </xdr:nvCxnSpPr>
      <xdr:spPr>
        <a:xfrm flipV="1">
          <a:off x="9639300" y="6508169"/>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91367</xdr:rowOff>
    </xdr:from>
    <xdr:to>
      <xdr:col>50</xdr:col>
      <xdr:colOff>114300</xdr:colOff>
      <xdr:row>38</xdr:row>
      <xdr:rowOff>125331</xdr:rowOff>
    </xdr:to>
    <xdr:cxnSp macro="">
      <xdr:nvCxnSpPr>
        <xdr:cNvPr id="300" name="直線コネクタ 299"/>
        <xdr:cNvCxnSpPr/>
      </xdr:nvCxnSpPr>
      <xdr:spPr>
        <a:xfrm flipV="1">
          <a:off x="8750300" y="6606467"/>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125331</xdr:rowOff>
    </xdr:from>
    <xdr:to>
      <xdr:col>45</xdr:col>
      <xdr:colOff>177800</xdr:colOff>
      <xdr:row>38</xdr:row>
      <xdr:rowOff>133169</xdr:rowOff>
    </xdr:to>
    <xdr:cxnSp macro="">
      <xdr:nvCxnSpPr>
        <xdr:cNvPr id="303" name="直線コネクタ 302"/>
        <xdr:cNvCxnSpPr/>
      </xdr:nvCxnSpPr>
      <xdr:spPr>
        <a:xfrm flipV="1">
          <a:off x="7861300" y="664043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127943</xdr:rowOff>
    </xdr:from>
    <xdr:to>
      <xdr:col>41</xdr:col>
      <xdr:colOff>50800</xdr:colOff>
      <xdr:row>38</xdr:row>
      <xdr:rowOff>133169</xdr:rowOff>
    </xdr:to>
    <xdr:cxnSp macro="">
      <xdr:nvCxnSpPr>
        <xdr:cNvPr id="306" name="直線コネクタ 305"/>
        <xdr:cNvCxnSpPr/>
      </xdr:nvCxnSpPr>
      <xdr:spPr>
        <a:xfrm>
          <a:off x="6972300" y="664304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113719</xdr:rowOff>
    </xdr:from>
    <xdr:to>
      <xdr:col>55</xdr:col>
      <xdr:colOff>50800</xdr:colOff>
      <xdr:row>38</xdr:row>
      <xdr:rowOff>43869</xdr:rowOff>
    </xdr:to>
    <xdr:sp macro="" textlink="">
      <xdr:nvSpPr>
        <xdr:cNvPr id="316" name="楕円 315"/>
        <xdr:cNvSpPr/>
      </xdr:nvSpPr>
      <xdr:spPr>
        <a:xfrm>
          <a:off x="10426700" y="64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136596</xdr:rowOff>
    </xdr:from>
    <xdr:ext cx="378565" cy="259045"/>
    <xdr:sp macro="" textlink="">
      <xdr:nvSpPr>
        <xdr:cNvPr id="317" name="労働費該当値テキスト"/>
        <xdr:cNvSpPr txBox="1"/>
      </xdr:nvSpPr>
      <xdr:spPr>
        <a:xfrm>
          <a:off x="10528300" y="6308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40567</xdr:rowOff>
    </xdr:from>
    <xdr:to>
      <xdr:col>50</xdr:col>
      <xdr:colOff>165100</xdr:colOff>
      <xdr:row>38</xdr:row>
      <xdr:rowOff>142167</xdr:rowOff>
    </xdr:to>
    <xdr:sp macro="" textlink="">
      <xdr:nvSpPr>
        <xdr:cNvPr id="318" name="楕円 317"/>
        <xdr:cNvSpPr/>
      </xdr:nvSpPr>
      <xdr:spPr>
        <a:xfrm>
          <a:off x="95885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133294</xdr:rowOff>
    </xdr:from>
    <xdr:ext cx="378565" cy="259045"/>
    <xdr:sp macro="" textlink="">
      <xdr:nvSpPr>
        <xdr:cNvPr id="319" name="テキスト ボックス 318"/>
        <xdr:cNvSpPr txBox="1"/>
      </xdr:nvSpPr>
      <xdr:spPr>
        <a:xfrm>
          <a:off x="9450017" y="664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74531</xdr:rowOff>
    </xdr:from>
    <xdr:to>
      <xdr:col>46</xdr:col>
      <xdr:colOff>38100</xdr:colOff>
      <xdr:row>39</xdr:row>
      <xdr:rowOff>4681</xdr:rowOff>
    </xdr:to>
    <xdr:sp macro="" textlink="">
      <xdr:nvSpPr>
        <xdr:cNvPr id="320" name="楕円 319"/>
        <xdr:cNvSpPr/>
      </xdr:nvSpPr>
      <xdr:spPr>
        <a:xfrm>
          <a:off x="8699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167258</xdr:rowOff>
    </xdr:from>
    <xdr:ext cx="378565" cy="259045"/>
    <xdr:sp macro="" textlink="">
      <xdr:nvSpPr>
        <xdr:cNvPr id="321" name="テキスト ボックス 320"/>
        <xdr:cNvSpPr txBox="1"/>
      </xdr:nvSpPr>
      <xdr:spPr>
        <a:xfrm>
          <a:off x="8561017" y="668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82369</xdr:rowOff>
    </xdr:from>
    <xdr:to>
      <xdr:col>41</xdr:col>
      <xdr:colOff>101600</xdr:colOff>
      <xdr:row>39</xdr:row>
      <xdr:rowOff>12519</xdr:rowOff>
    </xdr:to>
    <xdr:sp macro="" textlink="">
      <xdr:nvSpPr>
        <xdr:cNvPr id="322" name="楕円 321"/>
        <xdr:cNvSpPr/>
      </xdr:nvSpPr>
      <xdr:spPr>
        <a:xfrm>
          <a:off x="78105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3646</xdr:rowOff>
    </xdr:from>
    <xdr:ext cx="378565" cy="259045"/>
    <xdr:sp macro="" textlink="">
      <xdr:nvSpPr>
        <xdr:cNvPr id="323" name="テキスト ボックス 322"/>
        <xdr:cNvSpPr txBox="1"/>
      </xdr:nvSpPr>
      <xdr:spPr>
        <a:xfrm>
          <a:off x="7672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77143</xdr:rowOff>
    </xdr:from>
    <xdr:to>
      <xdr:col>36</xdr:col>
      <xdr:colOff>165100</xdr:colOff>
      <xdr:row>39</xdr:row>
      <xdr:rowOff>7293</xdr:rowOff>
    </xdr:to>
    <xdr:sp macro="" textlink="">
      <xdr:nvSpPr>
        <xdr:cNvPr id="324" name="楕円 323"/>
        <xdr:cNvSpPr/>
      </xdr:nvSpPr>
      <xdr:spPr>
        <a:xfrm>
          <a:off x="69215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169870</xdr:rowOff>
    </xdr:from>
    <xdr:ext cx="378565" cy="259045"/>
    <xdr:sp macro="" textlink="">
      <xdr:nvSpPr>
        <xdr:cNvPr id="325" name="テキスト ボックス 324"/>
        <xdr:cNvSpPr txBox="1"/>
      </xdr:nvSpPr>
      <xdr:spPr>
        <a:xfrm>
          <a:off x="6783017" y="668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111963</xdr:rowOff>
    </xdr:from>
    <xdr:to>
      <xdr:col>55</xdr:col>
      <xdr:colOff>0</xdr:colOff>
      <xdr:row>57</xdr:row>
      <xdr:rowOff>114059</xdr:rowOff>
    </xdr:to>
    <xdr:cxnSp macro="">
      <xdr:nvCxnSpPr>
        <xdr:cNvPr id="354" name="直線コネクタ 353"/>
        <xdr:cNvCxnSpPr/>
      </xdr:nvCxnSpPr>
      <xdr:spPr>
        <a:xfrm>
          <a:off x="9639300" y="9884613"/>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111963</xdr:rowOff>
    </xdr:from>
    <xdr:to>
      <xdr:col>50</xdr:col>
      <xdr:colOff>114300</xdr:colOff>
      <xdr:row>57</xdr:row>
      <xdr:rowOff>148196</xdr:rowOff>
    </xdr:to>
    <xdr:cxnSp macro="">
      <xdr:nvCxnSpPr>
        <xdr:cNvPr id="357" name="直線コネクタ 356"/>
        <xdr:cNvCxnSpPr/>
      </xdr:nvCxnSpPr>
      <xdr:spPr>
        <a:xfrm flipV="1">
          <a:off x="8750300" y="9884613"/>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148196</xdr:rowOff>
    </xdr:from>
    <xdr:to>
      <xdr:col>45</xdr:col>
      <xdr:colOff>177800</xdr:colOff>
      <xdr:row>57</xdr:row>
      <xdr:rowOff>155359</xdr:rowOff>
    </xdr:to>
    <xdr:cxnSp macro="">
      <xdr:nvCxnSpPr>
        <xdr:cNvPr id="360" name="直線コネクタ 359"/>
        <xdr:cNvCxnSpPr/>
      </xdr:nvCxnSpPr>
      <xdr:spPr>
        <a:xfrm flipV="1">
          <a:off x="7861300" y="9920846"/>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155359</xdr:rowOff>
    </xdr:from>
    <xdr:to>
      <xdr:col>41</xdr:col>
      <xdr:colOff>50800</xdr:colOff>
      <xdr:row>57</xdr:row>
      <xdr:rowOff>165874</xdr:rowOff>
    </xdr:to>
    <xdr:cxnSp macro="">
      <xdr:nvCxnSpPr>
        <xdr:cNvPr id="363" name="直線コネクタ 362"/>
        <xdr:cNvCxnSpPr/>
      </xdr:nvCxnSpPr>
      <xdr:spPr>
        <a:xfrm flipV="1">
          <a:off x="6972300" y="992800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63259</xdr:rowOff>
    </xdr:from>
    <xdr:to>
      <xdr:col>55</xdr:col>
      <xdr:colOff>50800</xdr:colOff>
      <xdr:row>57</xdr:row>
      <xdr:rowOff>164859</xdr:rowOff>
    </xdr:to>
    <xdr:sp macro="" textlink="">
      <xdr:nvSpPr>
        <xdr:cNvPr id="373" name="楕円 372"/>
        <xdr:cNvSpPr/>
      </xdr:nvSpPr>
      <xdr:spPr>
        <a:xfrm>
          <a:off x="10426700" y="98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86136</xdr:rowOff>
    </xdr:from>
    <xdr:ext cx="469744" cy="259045"/>
    <xdr:sp macro="" textlink="">
      <xdr:nvSpPr>
        <xdr:cNvPr id="374" name="農林水産業費該当値テキスト"/>
        <xdr:cNvSpPr txBox="1"/>
      </xdr:nvSpPr>
      <xdr:spPr>
        <a:xfrm>
          <a:off x="10528300" y="968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61163</xdr:rowOff>
    </xdr:from>
    <xdr:to>
      <xdr:col>50</xdr:col>
      <xdr:colOff>165100</xdr:colOff>
      <xdr:row>57</xdr:row>
      <xdr:rowOff>162763</xdr:rowOff>
    </xdr:to>
    <xdr:sp macro="" textlink="">
      <xdr:nvSpPr>
        <xdr:cNvPr id="375" name="楕円 374"/>
        <xdr:cNvSpPr/>
      </xdr:nvSpPr>
      <xdr:spPr>
        <a:xfrm>
          <a:off x="9588500" y="98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7840</xdr:rowOff>
    </xdr:from>
    <xdr:ext cx="469744" cy="259045"/>
    <xdr:sp macro="" textlink="">
      <xdr:nvSpPr>
        <xdr:cNvPr id="376" name="テキスト ボックス 375"/>
        <xdr:cNvSpPr txBox="1"/>
      </xdr:nvSpPr>
      <xdr:spPr>
        <a:xfrm>
          <a:off x="9404428" y="96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97396</xdr:rowOff>
    </xdr:from>
    <xdr:to>
      <xdr:col>46</xdr:col>
      <xdr:colOff>38100</xdr:colOff>
      <xdr:row>58</xdr:row>
      <xdr:rowOff>27546</xdr:rowOff>
    </xdr:to>
    <xdr:sp macro="" textlink="">
      <xdr:nvSpPr>
        <xdr:cNvPr id="377" name="楕円 376"/>
        <xdr:cNvSpPr/>
      </xdr:nvSpPr>
      <xdr:spPr>
        <a:xfrm>
          <a:off x="8699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18673</xdr:rowOff>
    </xdr:from>
    <xdr:ext cx="469744" cy="259045"/>
    <xdr:sp macro="" textlink="">
      <xdr:nvSpPr>
        <xdr:cNvPr id="378" name="テキスト ボックス 377"/>
        <xdr:cNvSpPr txBox="1"/>
      </xdr:nvSpPr>
      <xdr:spPr>
        <a:xfrm>
          <a:off x="8515428" y="996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104559</xdr:rowOff>
    </xdr:from>
    <xdr:to>
      <xdr:col>41</xdr:col>
      <xdr:colOff>101600</xdr:colOff>
      <xdr:row>58</xdr:row>
      <xdr:rowOff>34709</xdr:rowOff>
    </xdr:to>
    <xdr:sp macro="" textlink="">
      <xdr:nvSpPr>
        <xdr:cNvPr id="379" name="楕円 378"/>
        <xdr:cNvSpPr/>
      </xdr:nvSpPr>
      <xdr:spPr>
        <a:xfrm>
          <a:off x="7810500" y="98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51236</xdr:rowOff>
    </xdr:from>
    <xdr:ext cx="469744" cy="259045"/>
    <xdr:sp macro="" textlink="">
      <xdr:nvSpPr>
        <xdr:cNvPr id="380" name="テキスト ボックス 379"/>
        <xdr:cNvSpPr txBox="1"/>
      </xdr:nvSpPr>
      <xdr:spPr>
        <a:xfrm>
          <a:off x="7626428" y="965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115074</xdr:rowOff>
    </xdr:from>
    <xdr:to>
      <xdr:col>36</xdr:col>
      <xdr:colOff>165100</xdr:colOff>
      <xdr:row>58</xdr:row>
      <xdr:rowOff>45224</xdr:rowOff>
    </xdr:to>
    <xdr:sp macro="" textlink="">
      <xdr:nvSpPr>
        <xdr:cNvPr id="381" name="楕円 380"/>
        <xdr:cNvSpPr/>
      </xdr:nvSpPr>
      <xdr:spPr>
        <a:xfrm>
          <a:off x="6921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36351</xdr:rowOff>
    </xdr:from>
    <xdr:ext cx="469744" cy="259045"/>
    <xdr:sp macro="" textlink="">
      <xdr:nvSpPr>
        <xdr:cNvPr id="382" name="テキスト ボックス 381"/>
        <xdr:cNvSpPr txBox="1"/>
      </xdr:nvSpPr>
      <xdr:spPr>
        <a:xfrm>
          <a:off x="6737428" y="99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109361</xdr:rowOff>
    </xdr:from>
    <xdr:to>
      <xdr:col>55</xdr:col>
      <xdr:colOff>0</xdr:colOff>
      <xdr:row>78</xdr:row>
      <xdr:rowOff>18673</xdr:rowOff>
    </xdr:to>
    <xdr:cxnSp macro="">
      <xdr:nvCxnSpPr>
        <xdr:cNvPr id="413" name="直線コネクタ 412"/>
        <xdr:cNvCxnSpPr/>
      </xdr:nvCxnSpPr>
      <xdr:spPr>
        <a:xfrm>
          <a:off x="9639300" y="13311011"/>
          <a:ext cx="838200" cy="8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109361</xdr:rowOff>
    </xdr:from>
    <xdr:to>
      <xdr:col>50</xdr:col>
      <xdr:colOff>114300</xdr:colOff>
      <xdr:row>77</xdr:row>
      <xdr:rowOff>119811</xdr:rowOff>
    </xdr:to>
    <xdr:cxnSp macro="">
      <xdr:nvCxnSpPr>
        <xdr:cNvPr id="416" name="直線コネクタ 415"/>
        <xdr:cNvCxnSpPr/>
      </xdr:nvCxnSpPr>
      <xdr:spPr>
        <a:xfrm flipV="1">
          <a:off x="8750300" y="1331101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135781</xdr:rowOff>
    </xdr:from>
    <xdr:to>
      <xdr:col>45</xdr:col>
      <xdr:colOff>177800</xdr:colOff>
      <xdr:row>77</xdr:row>
      <xdr:rowOff>119811</xdr:rowOff>
    </xdr:to>
    <xdr:cxnSp macro="">
      <xdr:nvCxnSpPr>
        <xdr:cNvPr id="419" name="直線コネクタ 418"/>
        <xdr:cNvCxnSpPr/>
      </xdr:nvCxnSpPr>
      <xdr:spPr>
        <a:xfrm>
          <a:off x="7861300" y="13165981"/>
          <a:ext cx="889000" cy="1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135781</xdr:rowOff>
    </xdr:from>
    <xdr:to>
      <xdr:col>41</xdr:col>
      <xdr:colOff>50800</xdr:colOff>
      <xdr:row>79</xdr:row>
      <xdr:rowOff>59494</xdr:rowOff>
    </xdr:to>
    <xdr:cxnSp macro="">
      <xdr:nvCxnSpPr>
        <xdr:cNvPr id="422" name="直線コネクタ 421"/>
        <xdr:cNvCxnSpPr/>
      </xdr:nvCxnSpPr>
      <xdr:spPr>
        <a:xfrm flipV="1">
          <a:off x="6972300" y="13165981"/>
          <a:ext cx="889000" cy="4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139323</xdr:rowOff>
    </xdr:from>
    <xdr:to>
      <xdr:col>55</xdr:col>
      <xdr:colOff>50800</xdr:colOff>
      <xdr:row>78</xdr:row>
      <xdr:rowOff>69473</xdr:rowOff>
    </xdr:to>
    <xdr:sp macro="" textlink="">
      <xdr:nvSpPr>
        <xdr:cNvPr id="432" name="楕円 431"/>
        <xdr:cNvSpPr/>
      </xdr:nvSpPr>
      <xdr:spPr>
        <a:xfrm>
          <a:off x="10426700" y="133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117750</xdr:rowOff>
    </xdr:from>
    <xdr:ext cx="469744" cy="259045"/>
    <xdr:sp macro="" textlink="">
      <xdr:nvSpPr>
        <xdr:cNvPr id="433" name="商工費該当値テキスト"/>
        <xdr:cNvSpPr txBox="1"/>
      </xdr:nvSpPr>
      <xdr:spPr>
        <a:xfrm>
          <a:off x="10528300" y="1331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58561</xdr:rowOff>
    </xdr:from>
    <xdr:to>
      <xdr:col>50</xdr:col>
      <xdr:colOff>165100</xdr:colOff>
      <xdr:row>77</xdr:row>
      <xdr:rowOff>160161</xdr:rowOff>
    </xdr:to>
    <xdr:sp macro="" textlink="">
      <xdr:nvSpPr>
        <xdr:cNvPr id="434" name="楕円 433"/>
        <xdr:cNvSpPr/>
      </xdr:nvSpPr>
      <xdr:spPr>
        <a:xfrm>
          <a:off x="9588500" y="13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5238</xdr:rowOff>
    </xdr:from>
    <xdr:ext cx="534377" cy="259045"/>
    <xdr:sp macro="" textlink="">
      <xdr:nvSpPr>
        <xdr:cNvPr id="435" name="テキスト ボックス 434"/>
        <xdr:cNvSpPr txBox="1"/>
      </xdr:nvSpPr>
      <xdr:spPr>
        <a:xfrm>
          <a:off x="9372111" y="130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69011</xdr:rowOff>
    </xdr:from>
    <xdr:to>
      <xdr:col>46</xdr:col>
      <xdr:colOff>38100</xdr:colOff>
      <xdr:row>77</xdr:row>
      <xdr:rowOff>170611</xdr:rowOff>
    </xdr:to>
    <xdr:sp macro="" textlink="">
      <xdr:nvSpPr>
        <xdr:cNvPr id="436" name="楕円 435"/>
        <xdr:cNvSpPr/>
      </xdr:nvSpPr>
      <xdr:spPr>
        <a:xfrm>
          <a:off x="8699500" y="132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161738</xdr:rowOff>
    </xdr:from>
    <xdr:ext cx="469744" cy="259045"/>
    <xdr:sp macro="" textlink="">
      <xdr:nvSpPr>
        <xdr:cNvPr id="437" name="テキスト ボックス 436"/>
        <xdr:cNvSpPr txBox="1"/>
      </xdr:nvSpPr>
      <xdr:spPr>
        <a:xfrm>
          <a:off x="8515428" y="133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84981</xdr:rowOff>
    </xdr:from>
    <xdr:to>
      <xdr:col>41</xdr:col>
      <xdr:colOff>101600</xdr:colOff>
      <xdr:row>77</xdr:row>
      <xdr:rowOff>15131</xdr:rowOff>
    </xdr:to>
    <xdr:sp macro="" textlink="">
      <xdr:nvSpPr>
        <xdr:cNvPr id="438" name="楕円 437"/>
        <xdr:cNvSpPr/>
      </xdr:nvSpPr>
      <xdr:spPr>
        <a:xfrm>
          <a:off x="7810500" y="131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31658</xdr:rowOff>
    </xdr:from>
    <xdr:ext cx="534377" cy="259045"/>
    <xdr:sp macro="" textlink="">
      <xdr:nvSpPr>
        <xdr:cNvPr id="439" name="テキスト ボックス 438"/>
        <xdr:cNvSpPr txBox="1"/>
      </xdr:nvSpPr>
      <xdr:spPr>
        <a:xfrm>
          <a:off x="7594111" y="128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8694</xdr:rowOff>
    </xdr:from>
    <xdr:to>
      <xdr:col>36</xdr:col>
      <xdr:colOff>165100</xdr:colOff>
      <xdr:row>79</xdr:row>
      <xdr:rowOff>110294</xdr:rowOff>
    </xdr:to>
    <xdr:sp macro="" textlink="">
      <xdr:nvSpPr>
        <xdr:cNvPr id="440" name="楕円 439"/>
        <xdr:cNvSpPr/>
      </xdr:nvSpPr>
      <xdr:spPr>
        <a:xfrm>
          <a:off x="6921500" y="13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101421</xdr:rowOff>
    </xdr:from>
    <xdr:ext cx="469744" cy="259045"/>
    <xdr:sp macro="" textlink="">
      <xdr:nvSpPr>
        <xdr:cNvPr id="441" name="テキスト ボックス 440"/>
        <xdr:cNvSpPr txBox="1"/>
      </xdr:nvSpPr>
      <xdr:spPr>
        <a:xfrm>
          <a:off x="6737428" y="136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7821</xdr:rowOff>
    </xdr:from>
    <xdr:to>
      <xdr:col>55</xdr:col>
      <xdr:colOff>0</xdr:colOff>
      <xdr:row>97</xdr:row>
      <xdr:rowOff>141346</xdr:rowOff>
    </xdr:to>
    <xdr:cxnSp macro="">
      <xdr:nvCxnSpPr>
        <xdr:cNvPr id="469" name="直線コネクタ 468"/>
        <xdr:cNvCxnSpPr/>
      </xdr:nvCxnSpPr>
      <xdr:spPr>
        <a:xfrm flipV="1">
          <a:off x="9639300" y="16638471"/>
          <a:ext cx="838200" cy="13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161989</xdr:rowOff>
    </xdr:from>
    <xdr:to>
      <xdr:col>50</xdr:col>
      <xdr:colOff>114300</xdr:colOff>
      <xdr:row>97</xdr:row>
      <xdr:rowOff>141346</xdr:rowOff>
    </xdr:to>
    <xdr:cxnSp macro="">
      <xdr:nvCxnSpPr>
        <xdr:cNvPr id="472" name="直線コネクタ 471"/>
        <xdr:cNvCxnSpPr/>
      </xdr:nvCxnSpPr>
      <xdr:spPr>
        <a:xfrm>
          <a:off x="8750300" y="16621189"/>
          <a:ext cx="889000" cy="15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161989</xdr:rowOff>
    </xdr:from>
    <xdr:to>
      <xdr:col>45</xdr:col>
      <xdr:colOff>177800</xdr:colOff>
      <xdr:row>97</xdr:row>
      <xdr:rowOff>164184</xdr:rowOff>
    </xdr:to>
    <xdr:cxnSp macro="">
      <xdr:nvCxnSpPr>
        <xdr:cNvPr id="475" name="直線コネクタ 474"/>
        <xdr:cNvCxnSpPr/>
      </xdr:nvCxnSpPr>
      <xdr:spPr>
        <a:xfrm flipV="1">
          <a:off x="7861300" y="16621189"/>
          <a:ext cx="889000" cy="17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61999</xdr:rowOff>
    </xdr:from>
    <xdr:to>
      <xdr:col>41</xdr:col>
      <xdr:colOff>50800</xdr:colOff>
      <xdr:row>97</xdr:row>
      <xdr:rowOff>164184</xdr:rowOff>
    </xdr:to>
    <xdr:cxnSp macro="">
      <xdr:nvCxnSpPr>
        <xdr:cNvPr id="478" name="直線コネクタ 477"/>
        <xdr:cNvCxnSpPr/>
      </xdr:nvCxnSpPr>
      <xdr:spPr>
        <a:xfrm>
          <a:off x="6972300" y="16692649"/>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128471</xdr:rowOff>
    </xdr:from>
    <xdr:to>
      <xdr:col>55</xdr:col>
      <xdr:colOff>50800</xdr:colOff>
      <xdr:row>97</xdr:row>
      <xdr:rowOff>58621</xdr:rowOff>
    </xdr:to>
    <xdr:sp macro="" textlink="">
      <xdr:nvSpPr>
        <xdr:cNvPr id="488" name="楕円 487"/>
        <xdr:cNvSpPr/>
      </xdr:nvSpPr>
      <xdr:spPr>
        <a:xfrm>
          <a:off x="10426700" y="165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106898</xdr:rowOff>
    </xdr:from>
    <xdr:ext cx="534377" cy="259045"/>
    <xdr:sp macro="" textlink="">
      <xdr:nvSpPr>
        <xdr:cNvPr id="489" name="土木費該当値テキスト"/>
        <xdr:cNvSpPr txBox="1"/>
      </xdr:nvSpPr>
      <xdr:spPr>
        <a:xfrm>
          <a:off x="10528300" y="165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90546</xdr:rowOff>
    </xdr:from>
    <xdr:to>
      <xdr:col>50</xdr:col>
      <xdr:colOff>165100</xdr:colOff>
      <xdr:row>98</xdr:row>
      <xdr:rowOff>20696</xdr:rowOff>
    </xdr:to>
    <xdr:sp macro="" textlink="">
      <xdr:nvSpPr>
        <xdr:cNvPr id="490" name="楕円 489"/>
        <xdr:cNvSpPr/>
      </xdr:nvSpPr>
      <xdr:spPr>
        <a:xfrm>
          <a:off x="9588500" y="167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11823</xdr:rowOff>
    </xdr:from>
    <xdr:ext cx="534377" cy="259045"/>
    <xdr:sp macro="" textlink="">
      <xdr:nvSpPr>
        <xdr:cNvPr id="491" name="テキスト ボックス 490"/>
        <xdr:cNvSpPr txBox="1"/>
      </xdr:nvSpPr>
      <xdr:spPr>
        <a:xfrm>
          <a:off x="9372111" y="168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111189</xdr:rowOff>
    </xdr:from>
    <xdr:to>
      <xdr:col>46</xdr:col>
      <xdr:colOff>38100</xdr:colOff>
      <xdr:row>97</xdr:row>
      <xdr:rowOff>41339</xdr:rowOff>
    </xdr:to>
    <xdr:sp macro="" textlink="">
      <xdr:nvSpPr>
        <xdr:cNvPr id="492" name="楕円 491"/>
        <xdr:cNvSpPr/>
      </xdr:nvSpPr>
      <xdr:spPr>
        <a:xfrm>
          <a:off x="8699500" y="16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32466</xdr:rowOff>
    </xdr:from>
    <xdr:ext cx="534377" cy="259045"/>
    <xdr:sp macro="" textlink="">
      <xdr:nvSpPr>
        <xdr:cNvPr id="493" name="テキスト ボックス 492"/>
        <xdr:cNvSpPr txBox="1"/>
      </xdr:nvSpPr>
      <xdr:spPr>
        <a:xfrm>
          <a:off x="8483111" y="166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113384</xdr:rowOff>
    </xdr:from>
    <xdr:to>
      <xdr:col>41</xdr:col>
      <xdr:colOff>101600</xdr:colOff>
      <xdr:row>98</xdr:row>
      <xdr:rowOff>43534</xdr:rowOff>
    </xdr:to>
    <xdr:sp macro="" textlink="">
      <xdr:nvSpPr>
        <xdr:cNvPr id="494" name="楕円 493"/>
        <xdr:cNvSpPr/>
      </xdr:nvSpPr>
      <xdr:spPr>
        <a:xfrm>
          <a:off x="7810500" y="167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34661</xdr:rowOff>
    </xdr:from>
    <xdr:ext cx="534377" cy="259045"/>
    <xdr:sp macro="" textlink="">
      <xdr:nvSpPr>
        <xdr:cNvPr id="495" name="テキスト ボックス 494"/>
        <xdr:cNvSpPr txBox="1"/>
      </xdr:nvSpPr>
      <xdr:spPr>
        <a:xfrm>
          <a:off x="7594111" y="168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xdr:rowOff>
    </xdr:from>
    <xdr:to>
      <xdr:col>36</xdr:col>
      <xdr:colOff>165100</xdr:colOff>
      <xdr:row>97</xdr:row>
      <xdr:rowOff>112799</xdr:rowOff>
    </xdr:to>
    <xdr:sp macro="" textlink="">
      <xdr:nvSpPr>
        <xdr:cNvPr id="496" name="楕円 495"/>
        <xdr:cNvSpPr/>
      </xdr:nvSpPr>
      <xdr:spPr>
        <a:xfrm>
          <a:off x="6921500" y="1664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103926</xdr:rowOff>
    </xdr:from>
    <xdr:ext cx="534377" cy="259045"/>
    <xdr:sp macro="" textlink="">
      <xdr:nvSpPr>
        <xdr:cNvPr id="497" name="テキスト ボックス 496"/>
        <xdr:cNvSpPr txBox="1"/>
      </xdr:nvSpPr>
      <xdr:spPr>
        <a:xfrm>
          <a:off x="6705111" y="1673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59233</xdr:rowOff>
    </xdr:from>
    <xdr:to>
      <xdr:col>85</xdr:col>
      <xdr:colOff>127000</xdr:colOff>
      <xdr:row>38</xdr:row>
      <xdr:rowOff>70358</xdr:rowOff>
    </xdr:to>
    <xdr:cxnSp macro="">
      <xdr:nvCxnSpPr>
        <xdr:cNvPr id="527" name="直線コネクタ 526"/>
        <xdr:cNvCxnSpPr/>
      </xdr:nvCxnSpPr>
      <xdr:spPr>
        <a:xfrm flipV="1">
          <a:off x="15481300" y="6574333"/>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70358</xdr:rowOff>
    </xdr:from>
    <xdr:to>
      <xdr:col>81</xdr:col>
      <xdr:colOff>50800</xdr:colOff>
      <xdr:row>38</xdr:row>
      <xdr:rowOff>91884</xdr:rowOff>
    </xdr:to>
    <xdr:cxnSp macro="">
      <xdr:nvCxnSpPr>
        <xdr:cNvPr id="530" name="直線コネクタ 529"/>
        <xdr:cNvCxnSpPr/>
      </xdr:nvCxnSpPr>
      <xdr:spPr>
        <a:xfrm flipV="1">
          <a:off x="14592300" y="6585458"/>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78778</xdr:rowOff>
    </xdr:from>
    <xdr:to>
      <xdr:col>76</xdr:col>
      <xdr:colOff>114300</xdr:colOff>
      <xdr:row>38</xdr:row>
      <xdr:rowOff>91884</xdr:rowOff>
    </xdr:to>
    <xdr:cxnSp macro="">
      <xdr:nvCxnSpPr>
        <xdr:cNvPr id="533" name="直線コネクタ 532"/>
        <xdr:cNvCxnSpPr/>
      </xdr:nvCxnSpPr>
      <xdr:spPr>
        <a:xfrm>
          <a:off x="13703300" y="6593878"/>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78778</xdr:rowOff>
    </xdr:from>
    <xdr:to>
      <xdr:col>71</xdr:col>
      <xdr:colOff>177800</xdr:colOff>
      <xdr:row>38</xdr:row>
      <xdr:rowOff>81369</xdr:rowOff>
    </xdr:to>
    <xdr:cxnSp macro="">
      <xdr:nvCxnSpPr>
        <xdr:cNvPr id="536" name="直線コネクタ 535"/>
        <xdr:cNvCxnSpPr/>
      </xdr:nvCxnSpPr>
      <xdr:spPr>
        <a:xfrm flipV="1">
          <a:off x="12814300" y="659387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8433</xdr:rowOff>
    </xdr:from>
    <xdr:to>
      <xdr:col>85</xdr:col>
      <xdr:colOff>177800</xdr:colOff>
      <xdr:row>38</xdr:row>
      <xdr:rowOff>110033</xdr:rowOff>
    </xdr:to>
    <xdr:sp macro="" textlink="">
      <xdr:nvSpPr>
        <xdr:cNvPr id="546" name="楕円 545"/>
        <xdr:cNvSpPr/>
      </xdr:nvSpPr>
      <xdr:spPr>
        <a:xfrm>
          <a:off x="162687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158310</xdr:rowOff>
    </xdr:from>
    <xdr:ext cx="534377" cy="259045"/>
    <xdr:sp macro="" textlink="">
      <xdr:nvSpPr>
        <xdr:cNvPr id="547" name="消防費該当値テキスト"/>
        <xdr:cNvSpPr txBox="1"/>
      </xdr:nvSpPr>
      <xdr:spPr>
        <a:xfrm>
          <a:off x="16370300" y="65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19558</xdr:rowOff>
    </xdr:from>
    <xdr:to>
      <xdr:col>81</xdr:col>
      <xdr:colOff>101600</xdr:colOff>
      <xdr:row>38</xdr:row>
      <xdr:rowOff>121158</xdr:rowOff>
    </xdr:to>
    <xdr:sp macro="" textlink="">
      <xdr:nvSpPr>
        <xdr:cNvPr id="548" name="楕円 547"/>
        <xdr:cNvSpPr/>
      </xdr:nvSpPr>
      <xdr:spPr>
        <a:xfrm>
          <a:off x="15430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112285</xdr:rowOff>
    </xdr:from>
    <xdr:ext cx="534377" cy="259045"/>
    <xdr:sp macro="" textlink="">
      <xdr:nvSpPr>
        <xdr:cNvPr id="549" name="テキスト ボックス 548"/>
        <xdr:cNvSpPr txBox="1"/>
      </xdr:nvSpPr>
      <xdr:spPr>
        <a:xfrm>
          <a:off x="15214111" y="66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41084</xdr:rowOff>
    </xdr:from>
    <xdr:to>
      <xdr:col>76</xdr:col>
      <xdr:colOff>165100</xdr:colOff>
      <xdr:row>38</xdr:row>
      <xdr:rowOff>142684</xdr:rowOff>
    </xdr:to>
    <xdr:sp macro="" textlink="">
      <xdr:nvSpPr>
        <xdr:cNvPr id="550" name="楕円 549"/>
        <xdr:cNvSpPr/>
      </xdr:nvSpPr>
      <xdr:spPr>
        <a:xfrm>
          <a:off x="145415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133811</xdr:rowOff>
    </xdr:from>
    <xdr:ext cx="534377" cy="259045"/>
    <xdr:sp macro="" textlink="">
      <xdr:nvSpPr>
        <xdr:cNvPr id="551" name="テキスト ボックス 550"/>
        <xdr:cNvSpPr txBox="1"/>
      </xdr:nvSpPr>
      <xdr:spPr>
        <a:xfrm>
          <a:off x="14325111" y="66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27978</xdr:rowOff>
    </xdr:from>
    <xdr:to>
      <xdr:col>72</xdr:col>
      <xdr:colOff>38100</xdr:colOff>
      <xdr:row>38</xdr:row>
      <xdr:rowOff>129578</xdr:rowOff>
    </xdr:to>
    <xdr:sp macro="" textlink="">
      <xdr:nvSpPr>
        <xdr:cNvPr id="552" name="楕円 551"/>
        <xdr:cNvSpPr/>
      </xdr:nvSpPr>
      <xdr:spPr>
        <a:xfrm>
          <a:off x="13652500" y="65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120705</xdr:rowOff>
    </xdr:from>
    <xdr:ext cx="534377" cy="259045"/>
    <xdr:sp macro="" textlink="">
      <xdr:nvSpPr>
        <xdr:cNvPr id="553" name="テキスト ボックス 552"/>
        <xdr:cNvSpPr txBox="1"/>
      </xdr:nvSpPr>
      <xdr:spPr>
        <a:xfrm>
          <a:off x="13436111" y="66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30569</xdr:rowOff>
    </xdr:from>
    <xdr:to>
      <xdr:col>67</xdr:col>
      <xdr:colOff>101600</xdr:colOff>
      <xdr:row>38</xdr:row>
      <xdr:rowOff>132169</xdr:rowOff>
    </xdr:to>
    <xdr:sp macro="" textlink="">
      <xdr:nvSpPr>
        <xdr:cNvPr id="554" name="楕円 553"/>
        <xdr:cNvSpPr/>
      </xdr:nvSpPr>
      <xdr:spPr>
        <a:xfrm>
          <a:off x="12763500" y="65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123296</xdr:rowOff>
    </xdr:from>
    <xdr:ext cx="534377" cy="259045"/>
    <xdr:sp macro="" textlink="">
      <xdr:nvSpPr>
        <xdr:cNvPr id="555" name="テキスト ボックス 554"/>
        <xdr:cNvSpPr txBox="1"/>
      </xdr:nvSpPr>
      <xdr:spPr>
        <a:xfrm>
          <a:off x="12547111" y="66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119191</xdr:rowOff>
    </xdr:from>
    <xdr:to>
      <xdr:col>85</xdr:col>
      <xdr:colOff>127000</xdr:colOff>
      <xdr:row>56</xdr:row>
      <xdr:rowOff>111272</xdr:rowOff>
    </xdr:to>
    <xdr:cxnSp macro="">
      <xdr:nvCxnSpPr>
        <xdr:cNvPr id="587" name="直線コネクタ 586"/>
        <xdr:cNvCxnSpPr/>
      </xdr:nvCxnSpPr>
      <xdr:spPr>
        <a:xfrm flipV="1">
          <a:off x="15481300" y="9548941"/>
          <a:ext cx="838200" cy="1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82469</xdr:rowOff>
    </xdr:from>
    <xdr:to>
      <xdr:col>81</xdr:col>
      <xdr:colOff>50800</xdr:colOff>
      <xdr:row>56</xdr:row>
      <xdr:rowOff>111272</xdr:rowOff>
    </xdr:to>
    <xdr:cxnSp macro="">
      <xdr:nvCxnSpPr>
        <xdr:cNvPr id="590" name="直線コネクタ 589"/>
        <xdr:cNvCxnSpPr/>
      </xdr:nvCxnSpPr>
      <xdr:spPr>
        <a:xfrm>
          <a:off x="14592300" y="968366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82469</xdr:rowOff>
    </xdr:from>
    <xdr:to>
      <xdr:col>76</xdr:col>
      <xdr:colOff>114300</xdr:colOff>
      <xdr:row>57</xdr:row>
      <xdr:rowOff>30413</xdr:rowOff>
    </xdr:to>
    <xdr:cxnSp macro="">
      <xdr:nvCxnSpPr>
        <xdr:cNvPr id="593" name="直線コネクタ 592"/>
        <xdr:cNvCxnSpPr/>
      </xdr:nvCxnSpPr>
      <xdr:spPr>
        <a:xfrm flipV="1">
          <a:off x="13703300" y="9683669"/>
          <a:ext cx="889000" cy="1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30413</xdr:rowOff>
    </xdr:from>
    <xdr:to>
      <xdr:col>71</xdr:col>
      <xdr:colOff>177800</xdr:colOff>
      <xdr:row>58</xdr:row>
      <xdr:rowOff>3471</xdr:rowOff>
    </xdr:to>
    <xdr:cxnSp macro="">
      <xdr:nvCxnSpPr>
        <xdr:cNvPr id="596" name="直線コネクタ 595"/>
        <xdr:cNvCxnSpPr/>
      </xdr:nvCxnSpPr>
      <xdr:spPr>
        <a:xfrm flipV="1">
          <a:off x="12814300" y="9803063"/>
          <a:ext cx="889000" cy="1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68391</xdr:rowOff>
    </xdr:from>
    <xdr:to>
      <xdr:col>85</xdr:col>
      <xdr:colOff>177800</xdr:colOff>
      <xdr:row>55</xdr:row>
      <xdr:rowOff>169991</xdr:rowOff>
    </xdr:to>
    <xdr:sp macro="" textlink="">
      <xdr:nvSpPr>
        <xdr:cNvPr id="606" name="楕円 605"/>
        <xdr:cNvSpPr/>
      </xdr:nvSpPr>
      <xdr:spPr>
        <a:xfrm>
          <a:off x="16268700" y="94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91268</xdr:rowOff>
    </xdr:from>
    <xdr:ext cx="534377" cy="259045"/>
    <xdr:sp macro="" textlink="">
      <xdr:nvSpPr>
        <xdr:cNvPr id="607" name="教育費該当値テキスト"/>
        <xdr:cNvSpPr txBox="1"/>
      </xdr:nvSpPr>
      <xdr:spPr>
        <a:xfrm>
          <a:off x="16370300" y="93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60472</xdr:rowOff>
    </xdr:from>
    <xdr:to>
      <xdr:col>81</xdr:col>
      <xdr:colOff>101600</xdr:colOff>
      <xdr:row>56</xdr:row>
      <xdr:rowOff>162072</xdr:rowOff>
    </xdr:to>
    <xdr:sp macro="" textlink="">
      <xdr:nvSpPr>
        <xdr:cNvPr id="608" name="楕円 607"/>
        <xdr:cNvSpPr/>
      </xdr:nvSpPr>
      <xdr:spPr>
        <a:xfrm>
          <a:off x="15430500" y="96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7149</xdr:rowOff>
    </xdr:from>
    <xdr:ext cx="534377" cy="259045"/>
    <xdr:sp macro="" textlink="">
      <xdr:nvSpPr>
        <xdr:cNvPr id="609" name="テキスト ボックス 608"/>
        <xdr:cNvSpPr txBox="1"/>
      </xdr:nvSpPr>
      <xdr:spPr>
        <a:xfrm>
          <a:off x="15214111" y="943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31669</xdr:rowOff>
    </xdr:from>
    <xdr:to>
      <xdr:col>76</xdr:col>
      <xdr:colOff>165100</xdr:colOff>
      <xdr:row>56</xdr:row>
      <xdr:rowOff>133269</xdr:rowOff>
    </xdr:to>
    <xdr:sp macro="" textlink="">
      <xdr:nvSpPr>
        <xdr:cNvPr id="610" name="楕円 609"/>
        <xdr:cNvSpPr/>
      </xdr:nvSpPr>
      <xdr:spPr>
        <a:xfrm>
          <a:off x="14541500" y="963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149796</xdr:rowOff>
    </xdr:from>
    <xdr:ext cx="534377" cy="259045"/>
    <xdr:sp macro="" textlink="">
      <xdr:nvSpPr>
        <xdr:cNvPr id="611" name="テキスト ボックス 610"/>
        <xdr:cNvSpPr txBox="1"/>
      </xdr:nvSpPr>
      <xdr:spPr>
        <a:xfrm>
          <a:off x="14325111" y="940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151063</xdr:rowOff>
    </xdr:from>
    <xdr:to>
      <xdr:col>72</xdr:col>
      <xdr:colOff>38100</xdr:colOff>
      <xdr:row>57</xdr:row>
      <xdr:rowOff>81213</xdr:rowOff>
    </xdr:to>
    <xdr:sp macro="" textlink="">
      <xdr:nvSpPr>
        <xdr:cNvPr id="612" name="楕円 611"/>
        <xdr:cNvSpPr/>
      </xdr:nvSpPr>
      <xdr:spPr>
        <a:xfrm>
          <a:off x="13652500" y="97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72340</xdr:rowOff>
    </xdr:from>
    <xdr:ext cx="534377" cy="259045"/>
    <xdr:sp macro="" textlink="">
      <xdr:nvSpPr>
        <xdr:cNvPr id="613" name="テキスト ボックス 612"/>
        <xdr:cNvSpPr txBox="1"/>
      </xdr:nvSpPr>
      <xdr:spPr>
        <a:xfrm>
          <a:off x="13436111" y="98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124121</xdr:rowOff>
    </xdr:from>
    <xdr:to>
      <xdr:col>67</xdr:col>
      <xdr:colOff>101600</xdr:colOff>
      <xdr:row>58</xdr:row>
      <xdr:rowOff>54271</xdr:rowOff>
    </xdr:to>
    <xdr:sp macro="" textlink="">
      <xdr:nvSpPr>
        <xdr:cNvPr id="614" name="楕円 613"/>
        <xdr:cNvSpPr/>
      </xdr:nvSpPr>
      <xdr:spPr>
        <a:xfrm>
          <a:off x="12763500" y="98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45398</xdr:rowOff>
    </xdr:from>
    <xdr:ext cx="534377" cy="259045"/>
    <xdr:sp macro="" textlink="">
      <xdr:nvSpPr>
        <xdr:cNvPr id="615" name="テキスト ボックス 614"/>
        <xdr:cNvSpPr txBox="1"/>
      </xdr:nvSpPr>
      <xdr:spPr>
        <a:xfrm>
          <a:off x="12547111" y="99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139609</xdr:rowOff>
    </xdr:from>
    <xdr:to>
      <xdr:col>85</xdr:col>
      <xdr:colOff>127000</xdr:colOff>
      <xdr:row>78</xdr:row>
      <xdr:rowOff>139700</xdr:rowOff>
    </xdr:to>
    <xdr:cxnSp macro="">
      <xdr:nvCxnSpPr>
        <xdr:cNvPr id="642" name="直線コネクタ 641"/>
        <xdr:cNvCxnSpPr/>
      </xdr:nvCxnSpPr>
      <xdr:spPr>
        <a:xfrm>
          <a:off x="15481300" y="13512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139609</xdr:rowOff>
    </xdr:from>
    <xdr:to>
      <xdr:col>81</xdr:col>
      <xdr:colOff>50800</xdr:colOff>
      <xdr:row>78</xdr:row>
      <xdr:rowOff>139700</xdr:rowOff>
    </xdr:to>
    <xdr:cxnSp macro="">
      <xdr:nvCxnSpPr>
        <xdr:cNvPr id="645" name="直線コネクタ 644"/>
        <xdr:cNvCxnSpPr/>
      </xdr:nvCxnSpPr>
      <xdr:spPr>
        <a:xfrm flipV="1">
          <a:off x="14592300" y="13512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90002</xdr:rowOff>
    </xdr:from>
    <xdr:to>
      <xdr:col>76</xdr:col>
      <xdr:colOff>114300</xdr:colOff>
      <xdr:row>78</xdr:row>
      <xdr:rowOff>139700</xdr:rowOff>
    </xdr:to>
    <xdr:cxnSp macro="">
      <xdr:nvCxnSpPr>
        <xdr:cNvPr id="648" name="直線コネクタ 647"/>
        <xdr:cNvCxnSpPr/>
      </xdr:nvCxnSpPr>
      <xdr:spPr>
        <a:xfrm>
          <a:off x="13703300" y="13463102"/>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90002</xdr:rowOff>
    </xdr:from>
    <xdr:to>
      <xdr:col>71</xdr:col>
      <xdr:colOff>177800</xdr:colOff>
      <xdr:row>78</xdr:row>
      <xdr:rowOff>135173</xdr:rowOff>
    </xdr:to>
    <xdr:cxnSp macro="">
      <xdr:nvCxnSpPr>
        <xdr:cNvPr id="651" name="直線コネクタ 650"/>
        <xdr:cNvCxnSpPr/>
      </xdr:nvCxnSpPr>
      <xdr:spPr>
        <a:xfrm flipV="1">
          <a:off x="12814300" y="13463102"/>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88809</xdr:rowOff>
    </xdr:from>
    <xdr:to>
      <xdr:col>81</xdr:col>
      <xdr:colOff>101600</xdr:colOff>
      <xdr:row>79</xdr:row>
      <xdr:rowOff>18959</xdr:rowOff>
    </xdr:to>
    <xdr:sp macro="" textlink="">
      <xdr:nvSpPr>
        <xdr:cNvPr id="663" name="楕円 662"/>
        <xdr:cNvSpPr/>
      </xdr:nvSpPr>
      <xdr:spPr>
        <a:xfrm>
          <a:off x="15430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10086</xdr:rowOff>
    </xdr:from>
    <xdr:ext cx="249299" cy="259045"/>
    <xdr:sp macro="" textlink="">
      <xdr:nvSpPr>
        <xdr:cNvPr id="664" name="テキスト ボックス 663"/>
        <xdr:cNvSpPr txBox="1"/>
      </xdr:nvSpPr>
      <xdr:spPr>
        <a:xfrm>
          <a:off x="15356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39202</xdr:rowOff>
    </xdr:from>
    <xdr:to>
      <xdr:col>72</xdr:col>
      <xdr:colOff>38100</xdr:colOff>
      <xdr:row>78</xdr:row>
      <xdr:rowOff>140802</xdr:rowOff>
    </xdr:to>
    <xdr:sp macro="" textlink="">
      <xdr:nvSpPr>
        <xdr:cNvPr id="667" name="楕円 666"/>
        <xdr:cNvSpPr/>
      </xdr:nvSpPr>
      <xdr:spPr>
        <a:xfrm>
          <a:off x="13652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157329</xdr:rowOff>
    </xdr:from>
    <xdr:ext cx="469744" cy="259045"/>
    <xdr:sp macro="" textlink="">
      <xdr:nvSpPr>
        <xdr:cNvPr id="668" name="テキスト ボックス 667"/>
        <xdr:cNvSpPr txBox="1"/>
      </xdr:nvSpPr>
      <xdr:spPr>
        <a:xfrm>
          <a:off x="13468428" y="131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84373</xdr:rowOff>
    </xdr:from>
    <xdr:to>
      <xdr:col>67</xdr:col>
      <xdr:colOff>101600</xdr:colOff>
      <xdr:row>79</xdr:row>
      <xdr:rowOff>14523</xdr:rowOff>
    </xdr:to>
    <xdr:sp macro="" textlink="">
      <xdr:nvSpPr>
        <xdr:cNvPr id="669" name="楕円 668"/>
        <xdr:cNvSpPr/>
      </xdr:nvSpPr>
      <xdr:spPr>
        <a:xfrm>
          <a:off x="12763500" y="13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5650</xdr:rowOff>
    </xdr:from>
    <xdr:ext cx="313932" cy="259045"/>
    <xdr:sp macro="" textlink="">
      <xdr:nvSpPr>
        <xdr:cNvPr id="670" name="テキスト ボックス 669"/>
        <xdr:cNvSpPr txBox="1"/>
      </xdr:nvSpPr>
      <xdr:spPr>
        <a:xfrm>
          <a:off x="12657333" y="135502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117196</xdr:rowOff>
    </xdr:from>
    <xdr:to>
      <xdr:col>85</xdr:col>
      <xdr:colOff>127000</xdr:colOff>
      <xdr:row>96</xdr:row>
      <xdr:rowOff>128079</xdr:rowOff>
    </xdr:to>
    <xdr:cxnSp macro="">
      <xdr:nvCxnSpPr>
        <xdr:cNvPr id="699" name="直線コネクタ 698"/>
        <xdr:cNvCxnSpPr/>
      </xdr:nvCxnSpPr>
      <xdr:spPr>
        <a:xfrm>
          <a:off x="15481300" y="16576396"/>
          <a:ext cx="838200" cy="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101067</xdr:rowOff>
    </xdr:from>
    <xdr:to>
      <xdr:col>81</xdr:col>
      <xdr:colOff>50800</xdr:colOff>
      <xdr:row>96</xdr:row>
      <xdr:rowOff>117196</xdr:rowOff>
    </xdr:to>
    <xdr:cxnSp macro="">
      <xdr:nvCxnSpPr>
        <xdr:cNvPr id="702" name="直線コネクタ 701"/>
        <xdr:cNvCxnSpPr/>
      </xdr:nvCxnSpPr>
      <xdr:spPr>
        <a:xfrm>
          <a:off x="14592300" y="16560267"/>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69811</xdr:rowOff>
    </xdr:from>
    <xdr:to>
      <xdr:col>76</xdr:col>
      <xdr:colOff>114300</xdr:colOff>
      <xdr:row>96</xdr:row>
      <xdr:rowOff>101067</xdr:rowOff>
    </xdr:to>
    <xdr:cxnSp macro="">
      <xdr:nvCxnSpPr>
        <xdr:cNvPr id="705" name="直線コネクタ 704"/>
        <xdr:cNvCxnSpPr/>
      </xdr:nvCxnSpPr>
      <xdr:spPr>
        <a:xfrm>
          <a:off x="13703300" y="16529011"/>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63385</xdr:rowOff>
    </xdr:from>
    <xdr:to>
      <xdr:col>71</xdr:col>
      <xdr:colOff>177800</xdr:colOff>
      <xdr:row>96</xdr:row>
      <xdr:rowOff>69811</xdr:rowOff>
    </xdr:to>
    <xdr:cxnSp macro="">
      <xdr:nvCxnSpPr>
        <xdr:cNvPr id="708" name="直線コネクタ 707"/>
        <xdr:cNvCxnSpPr/>
      </xdr:nvCxnSpPr>
      <xdr:spPr>
        <a:xfrm>
          <a:off x="12814300" y="16522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77279</xdr:rowOff>
    </xdr:from>
    <xdr:to>
      <xdr:col>85</xdr:col>
      <xdr:colOff>177800</xdr:colOff>
      <xdr:row>97</xdr:row>
      <xdr:rowOff>7429</xdr:rowOff>
    </xdr:to>
    <xdr:sp macro="" textlink="">
      <xdr:nvSpPr>
        <xdr:cNvPr id="718" name="楕円 717"/>
        <xdr:cNvSpPr/>
      </xdr:nvSpPr>
      <xdr:spPr>
        <a:xfrm>
          <a:off x="16268700" y="165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55706</xdr:rowOff>
    </xdr:from>
    <xdr:ext cx="534377" cy="259045"/>
    <xdr:sp macro="" textlink="">
      <xdr:nvSpPr>
        <xdr:cNvPr id="719" name="公債費該当値テキスト"/>
        <xdr:cNvSpPr txBox="1"/>
      </xdr:nvSpPr>
      <xdr:spPr>
        <a:xfrm>
          <a:off x="16370300"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66396</xdr:rowOff>
    </xdr:from>
    <xdr:to>
      <xdr:col>81</xdr:col>
      <xdr:colOff>101600</xdr:colOff>
      <xdr:row>96</xdr:row>
      <xdr:rowOff>167996</xdr:rowOff>
    </xdr:to>
    <xdr:sp macro="" textlink="">
      <xdr:nvSpPr>
        <xdr:cNvPr id="720" name="楕円 719"/>
        <xdr:cNvSpPr/>
      </xdr:nvSpPr>
      <xdr:spPr>
        <a:xfrm>
          <a:off x="15430500" y="165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159123</xdr:rowOff>
    </xdr:from>
    <xdr:ext cx="534377" cy="259045"/>
    <xdr:sp macro="" textlink="">
      <xdr:nvSpPr>
        <xdr:cNvPr id="721" name="テキスト ボックス 720"/>
        <xdr:cNvSpPr txBox="1"/>
      </xdr:nvSpPr>
      <xdr:spPr>
        <a:xfrm>
          <a:off x="15214111" y="166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50267</xdr:rowOff>
    </xdr:from>
    <xdr:to>
      <xdr:col>76</xdr:col>
      <xdr:colOff>165100</xdr:colOff>
      <xdr:row>96</xdr:row>
      <xdr:rowOff>151867</xdr:rowOff>
    </xdr:to>
    <xdr:sp macro="" textlink="">
      <xdr:nvSpPr>
        <xdr:cNvPr id="722" name="楕円 721"/>
        <xdr:cNvSpPr/>
      </xdr:nvSpPr>
      <xdr:spPr>
        <a:xfrm>
          <a:off x="14541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168394</xdr:rowOff>
    </xdr:from>
    <xdr:ext cx="534377" cy="259045"/>
    <xdr:sp macro="" textlink="">
      <xdr:nvSpPr>
        <xdr:cNvPr id="723" name="テキスト ボックス 722"/>
        <xdr:cNvSpPr txBox="1"/>
      </xdr:nvSpPr>
      <xdr:spPr>
        <a:xfrm>
          <a:off x="14325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19011</xdr:rowOff>
    </xdr:from>
    <xdr:to>
      <xdr:col>72</xdr:col>
      <xdr:colOff>38100</xdr:colOff>
      <xdr:row>96</xdr:row>
      <xdr:rowOff>120611</xdr:rowOff>
    </xdr:to>
    <xdr:sp macro="" textlink="">
      <xdr:nvSpPr>
        <xdr:cNvPr id="724" name="楕円 723"/>
        <xdr:cNvSpPr/>
      </xdr:nvSpPr>
      <xdr:spPr>
        <a:xfrm>
          <a:off x="13652500" y="164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137138</xdr:rowOff>
    </xdr:from>
    <xdr:ext cx="534377" cy="259045"/>
    <xdr:sp macro="" textlink="">
      <xdr:nvSpPr>
        <xdr:cNvPr id="725" name="テキスト ボックス 724"/>
        <xdr:cNvSpPr txBox="1"/>
      </xdr:nvSpPr>
      <xdr:spPr>
        <a:xfrm>
          <a:off x="13436111" y="162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12585</xdr:rowOff>
    </xdr:from>
    <xdr:to>
      <xdr:col>67</xdr:col>
      <xdr:colOff>101600</xdr:colOff>
      <xdr:row>96</xdr:row>
      <xdr:rowOff>114185</xdr:rowOff>
    </xdr:to>
    <xdr:sp macro="" textlink="">
      <xdr:nvSpPr>
        <xdr:cNvPr id="726" name="楕円 725"/>
        <xdr:cNvSpPr/>
      </xdr:nvSpPr>
      <xdr:spPr>
        <a:xfrm>
          <a:off x="12763500" y="16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130712</xdr:rowOff>
    </xdr:from>
    <xdr:ext cx="534377" cy="259045"/>
    <xdr:sp macro="" textlink="">
      <xdr:nvSpPr>
        <xdr:cNvPr id="727" name="テキスト ボックス 726"/>
        <xdr:cNvSpPr txBox="1"/>
      </xdr:nvSpPr>
      <xdr:spPr>
        <a:xfrm>
          <a:off x="12547111" y="16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主な増減内容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今後増加が見込まれる公共施設更新に係る財源とするための公共施設等整備基金積立の増、職員駐車場用地に係る公有財産購入費の増等により、前年度比</a:t>
          </a:r>
          <a:r>
            <a:rPr kumimoji="1" lang="en-US" altLang="ja-JP" sz="1300">
              <a:latin typeface="ＭＳ Ｐゴシック" panose="020B0600070205080204" pitchFamily="50" charset="-128"/>
              <a:ea typeface="ＭＳ Ｐゴシック" panose="020B0600070205080204" pitchFamily="50" charset="-128"/>
            </a:rPr>
            <a:t>12,297</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年度に実施した物価高騰対応子育て支援給付金支給事業の皆減があったものの、価格高騰重点支援給付金給付事業 （追加支給分）など新たな給付事業の皆増等により、差し引きで前年度比</a:t>
          </a:r>
          <a:r>
            <a:rPr kumimoji="1" lang="en-US" altLang="ja-JP" sz="1300">
              <a:latin typeface="ＭＳ Ｐゴシック" panose="020B0600070205080204" pitchFamily="50" charset="-128"/>
              <a:ea typeface="ＭＳ Ｐゴシック" panose="020B0600070205080204" pitchFamily="50" charset="-128"/>
            </a:rPr>
            <a:t>5,105</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新型コロナウイルス感染症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類移行に伴う新型コロナワクチン接種事業の減等により、前年度比</a:t>
          </a:r>
          <a:r>
            <a:rPr kumimoji="1" lang="en-US" altLang="ja-JP" sz="1300">
              <a:latin typeface="ＭＳ Ｐゴシック" panose="020B0600070205080204" pitchFamily="50" charset="-128"/>
              <a:ea typeface="ＭＳ Ｐゴシック" panose="020B0600070205080204" pitchFamily="50" charset="-128"/>
            </a:rPr>
            <a:t>2,450</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価格高騰対策商品券事業の皆増はあるものの、プレミアム付商品券事業の皆減等により、差し引きで前年度比</a:t>
          </a:r>
          <a:r>
            <a:rPr kumimoji="1" lang="en-US" altLang="ja-JP" sz="1300">
              <a:latin typeface="ＭＳ Ｐゴシック" panose="020B0600070205080204" pitchFamily="50" charset="-128"/>
              <a:ea typeface="ＭＳ Ｐゴシック" panose="020B0600070205080204" pitchFamily="50" charset="-128"/>
            </a:rPr>
            <a:t>2,473</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（仮称）篠原地区公園の整備開始による増、日立道路線に係る道路新設改良事業の増等により、前年度比</a:t>
          </a:r>
          <a:r>
            <a:rPr kumimoji="1" lang="en-US" altLang="ja-JP" sz="1300">
              <a:latin typeface="ＭＳ Ｐゴシック" panose="020B0600070205080204" pitchFamily="50" charset="-128"/>
              <a:ea typeface="ＭＳ Ｐゴシック" panose="020B0600070205080204" pitchFamily="50" charset="-128"/>
            </a:rPr>
            <a:t>5,841</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敷島北小学校、双葉西小学校、竜王西小学校の大規模改修工事の増等により、前年度比</a:t>
          </a:r>
          <a:r>
            <a:rPr kumimoji="1" lang="en-US" altLang="ja-JP" sz="1300">
              <a:latin typeface="ＭＳ Ｐゴシック" panose="020B0600070205080204" pitchFamily="50" charset="-128"/>
              <a:ea typeface="ＭＳ Ｐゴシック" panose="020B0600070205080204" pitchFamily="50" charset="-128"/>
            </a:rPr>
            <a:t>10,015</a:t>
          </a:r>
          <a:r>
            <a:rPr kumimoji="1" lang="ja-JP" altLang="en-US" sz="1300">
              <a:latin typeface="ＭＳ Ｐゴシック" panose="020B0600070205080204" pitchFamily="50" charset="-128"/>
              <a:ea typeface="ＭＳ Ｐゴシック" panose="020B0600070205080204" pitchFamily="50" charset="-128"/>
            </a:rPr>
            <a:t>円の増額となった。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前年度と比較して、財政調整基金残高は</a:t>
          </a:r>
          <a:r>
            <a:rPr kumimoji="1" lang="en-US" altLang="ja-JP" sz="1200">
              <a:latin typeface="ＭＳ ゴシック" pitchFamily="49" charset="-128"/>
              <a:ea typeface="ＭＳ ゴシック" pitchFamily="49" charset="-128"/>
            </a:rPr>
            <a:t>2.67</a:t>
          </a:r>
          <a:r>
            <a:rPr kumimoji="1" lang="ja-JP" altLang="en-US" sz="1200">
              <a:latin typeface="ＭＳ ゴシック" pitchFamily="49" charset="-128"/>
              <a:ea typeface="ＭＳ ゴシック" pitchFamily="49" charset="-128"/>
            </a:rPr>
            <a:t>ポイント減少、実質収支額は</a:t>
          </a:r>
          <a:r>
            <a:rPr kumimoji="1" lang="en-US" altLang="ja-JP" sz="1200">
              <a:latin typeface="ＭＳ ゴシック" pitchFamily="49" charset="-128"/>
              <a:ea typeface="ＭＳ ゴシック" pitchFamily="49" charset="-128"/>
            </a:rPr>
            <a:t>0.72</a:t>
          </a:r>
          <a:r>
            <a:rPr kumimoji="1" lang="ja-JP" altLang="en-US" sz="1200">
              <a:latin typeface="ＭＳ ゴシック" pitchFamily="49" charset="-128"/>
              <a:ea typeface="ＭＳ ゴシック" pitchFamily="49" charset="-128"/>
            </a:rPr>
            <a:t>ポイント減少、実質単年度収支は</a:t>
          </a:r>
          <a:r>
            <a:rPr kumimoji="1" lang="en-US" altLang="ja-JP" sz="1200">
              <a:latin typeface="ＭＳ ゴシック" pitchFamily="49" charset="-128"/>
              <a:ea typeface="ＭＳ ゴシック" pitchFamily="49" charset="-128"/>
            </a:rPr>
            <a:t>6.81</a:t>
          </a:r>
          <a:r>
            <a:rPr kumimoji="1" lang="ja-JP" altLang="en-US" sz="1200">
              <a:latin typeface="ＭＳ ゴシック" pitchFamily="49" charset="-128"/>
              <a:ea typeface="ＭＳ ゴシック" pitchFamily="49" charset="-128"/>
            </a:rPr>
            <a:t>ポイント減少した。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実質単年度収支が大幅に減少した主な要因について、今後の公共施設の更新等に係る財源を確保するため、公共施設等整備基金に</a:t>
          </a:r>
          <a:r>
            <a:rPr kumimoji="1" lang="en-US" altLang="ja-JP" sz="1200">
              <a:latin typeface="ＭＳ ゴシック" pitchFamily="49" charset="-128"/>
              <a:ea typeface="ＭＳ ゴシック" pitchFamily="49" charset="-128"/>
            </a:rPr>
            <a:t>450</a:t>
          </a:r>
          <a:r>
            <a:rPr kumimoji="1" lang="ja-JP" altLang="en-US" sz="1200">
              <a:latin typeface="ＭＳ ゴシック" pitchFamily="49" charset="-128"/>
              <a:ea typeface="ＭＳ ゴシック" pitchFamily="49" charset="-128"/>
            </a:rPr>
            <a:t>百万円を積み立てたこと及び物価高騰対策などに係る財源として財政調整基金から</a:t>
          </a:r>
          <a:r>
            <a:rPr kumimoji="1" lang="en-US" altLang="ja-JP" sz="1200">
              <a:latin typeface="ＭＳ ゴシック" pitchFamily="49" charset="-128"/>
              <a:ea typeface="ＭＳ ゴシック" pitchFamily="49" charset="-128"/>
            </a:rPr>
            <a:t>1,347</a:t>
          </a:r>
          <a:r>
            <a:rPr kumimoji="1" lang="ja-JP" altLang="en-US" sz="1200">
              <a:latin typeface="ＭＳ ゴシック" pitchFamily="49" charset="-128"/>
              <a:ea typeface="ＭＳ ゴシック" pitchFamily="49" charset="-128"/>
            </a:rPr>
            <a:t>百万円を取り崩したことによる。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今後は、一層の自主財源の確保と歳出の削減に努め、限られた財源の中、政策課題の着実な推進を図り、「緑と活力あふれる生活快適都市」の実現に向けて施策の選択と集中を行っていく。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年度において実質赤字は生じておらず、普通会計、公営企業会計ともに健全な財政運営を継続している。</a:t>
          </a:r>
        </a:p>
        <a:p>
          <a:r>
            <a:rPr kumimoji="1" lang="ja-JP" altLang="en-US" sz="1400">
              <a:latin typeface="ＭＳ ゴシック" pitchFamily="49" charset="-128"/>
              <a:ea typeface="ＭＳ ゴシック" pitchFamily="49" charset="-128"/>
            </a:rPr>
            <a:t>　但し、公営企業会計については、実質赤字は生じていないものの、一般会計からの繰出金が増加傾向であるため、料金改定等により健全な経営を推進していく。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元利償還金について、原則として起債償還額を上回る地方債の借り入れを行わないことで、前年度比</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算入公債費等について、元利償還金の減及び交付税措置率の高い臨時財政対策債や合併特例債等の償還完了に伴い、前年度比</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今後は、合併特例債の発行期間が満了すると共に、公共施設の更新及び（仮称）篠原地区公園の整備等、大規模な事業を予定しているため、国庫補助金等の確保及びより有利な地方債の活用を図る。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市場公募債は発行しておらず、全ての地方債を定時償還方式にて借入しており、満期一括償還地方債は利用していない。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山梨西部広域環境組合における新ごみ処理施設建設に伴い、組合等負担等見込額が増となったが、過年度の既発債に係る償還終了に伴い、一般会計等に係る地方債現在高が減となったため、前年度比</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百万円の減額となった。</a:t>
          </a:r>
        </a:p>
        <a:p>
          <a:r>
            <a:rPr kumimoji="1" lang="ja-JP" altLang="en-US" sz="1400">
              <a:latin typeface="ＭＳ ゴシック" pitchFamily="49" charset="-128"/>
              <a:ea typeface="ＭＳ ゴシック" pitchFamily="49" charset="-128"/>
            </a:rPr>
            <a:t>　充当可能財源等について、元利償還金の減及び交付税措置率の高い臨時財政対策債や合併特例債等の償還完了に伴い、前年度比</a:t>
          </a:r>
          <a:r>
            <a:rPr kumimoji="1" lang="en-US" altLang="ja-JP" sz="1400">
              <a:latin typeface="ＭＳ ゴシック" pitchFamily="49" charset="-128"/>
              <a:ea typeface="ＭＳ ゴシック" pitchFamily="49" charset="-128"/>
            </a:rPr>
            <a:t>1,834</a:t>
          </a:r>
          <a:r>
            <a:rPr kumimoji="1" lang="ja-JP" altLang="en-US" sz="1400">
              <a:latin typeface="ＭＳ ゴシック" pitchFamily="49" charset="-128"/>
              <a:ea typeface="ＭＳ ゴシック" pitchFamily="49" charset="-128"/>
            </a:rPr>
            <a:t>百万円の減額となった。</a:t>
          </a:r>
        </a:p>
        <a:p>
          <a:r>
            <a:rPr kumimoji="1" lang="ja-JP" altLang="en-US" sz="1400">
              <a:latin typeface="ＭＳ ゴシック" pitchFamily="49" charset="-128"/>
              <a:ea typeface="ＭＳ ゴシック" pitchFamily="49" charset="-128"/>
            </a:rPr>
            <a:t>　将来負担比率の分子について、マイナスを維持しているが、今後は、合併特例債の発行期間が満了すると共に、公共施設の更新及び（仮称）篠原地区公園の整備等、大規模な事業を予定しているため、国庫補助金等の確保及びより有利な地方債の活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原油価格・物価高や物価高騰対策として取崩を行ったため減となったものの、公共施設等整備基金については、公共施設の更新等に備えて積立を行ったこと及び減債基金については、臨時財政対策債償還基金費の積立を行ったこと等から、基金残高合計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財政調整基金については、長引く物価高、労務費の上昇、及び豪雨・地震等の大規模災害等不測の事態に対して有効に活用できるよう、原則、財政調整基金に依存しない当初予算編成を進めていく。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年度に積み立てた臨時財政対策債償還基金費分については、計画的に取崩を行うが、臨時財政対策債償還基金費分以外については、財政調整基金と同様に減債基金に依存しない財政運営を図る。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公共施設等整備基金及びまちづくり振興基金については、今後、公共施設等総合管理計画や学校施設長寿命化計画に基づく公共施設の更新及び（仮称）篠原地区公園の整備等を予定しており、基金を活用することが見込まれるため、計画的な積立や取崩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まちづくり振興基金：緑豊かな自然環境と各地域の特性を活かしながら、ゆとりと快適さが享受できる質の高い居住環境と活力にあふれた都市機能を担うまちづくりを推進するための財源に充てる基金。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公共施設等整備基金：公共施設等整備の財源に充てる基金。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：住民が主体となって行う福祉活動を活発化するための財源に充てる基金。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：地域振興のための財源に充てる基金。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市営住宅事業基金　：市営住宅建設整備事業の推進を図るための財源に充てる基金。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まちづくり振興基金について、利子積立により、基金残高は前年度比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公共施設等整備基金について、公共施設等総合管理計画に基づき、今後の公共施設の更新等に係る財源に備えて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百万円の予算積立等を行ったため、基金残高は前年度比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地域福祉基金について、条例に基づく基金の額に達しているため積立なし及び取崩なしであることから、基金残高は前年度と同額となった。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地域振興基金について、利子積立を行っているが、基金残高は前年度と同額（百万円単位で四捨五入のため）となった。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市営住宅事業基金について、利子積立を行っているが、基金残高は前年度と同額（百万円単位で四捨五入のため）となった。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総合管理計画や学校施設長寿命化計画に基づく公共施設の更新や、（仮称）篠原地区公園の整備等を予定しており、公共施設等整備基金及びまちづくり振興基金を活用することが見込まれるため、計画的な積立や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決算剰余金等による積立を行ったものの、原油価格・物価高に対応するため及び物価高騰対策として商品券事業や事業者支援給付事業を実施するために取崩を行った結果、積立額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長引く物価高、労務費の上昇、及び豪雨・地震等の大規模災害等不測の事態に対して有効に活用できるよう、原則、財政調整基金に依存しない当初予算編成を進めていく。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年度に続いて、普通交付税に追加交付された臨時財政対策債償還基金費の積立等により、基金残高は前年度比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年度に積み立てた臨時財政対策債償還基金費分については、計画的に取崩を行うが、臨時財政対策債償還基金費分以外については、財政調整基金と同様に減債基金に依存しない財政運営を図る。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35845211</v>
      </c>
      <c r="BO4" s="449"/>
      <c r="BP4" s="449"/>
      <c r="BQ4" s="449"/>
      <c r="BR4" s="449"/>
      <c r="BS4" s="449"/>
      <c r="BT4" s="449"/>
      <c r="BU4" s="450"/>
      <c r="BV4" s="448">
        <v>33948483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9.4</v>
      </c>
      <c r="CU4" s="589"/>
      <c r="CV4" s="589"/>
      <c r="CW4" s="589"/>
      <c r="CX4" s="589"/>
      <c r="CY4" s="589"/>
      <c r="CZ4" s="589"/>
      <c r="DA4" s="590"/>
      <c r="DB4" s="588">
        <v>10.1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33882820</v>
      </c>
      <c r="BO5" s="420"/>
      <c r="BP5" s="420"/>
      <c r="BQ5" s="420"/>
      <c r="BR5" s="420"/>
      <c r="BS5" s="420"/>
      <c r="BT5" s="420"/>
      <c r="BU5" s="421"/>
      <c r="BV5" s="419">
        <v>31780315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88.4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1962391</v>
      </c>
      <c r="BO6" s="420"/>
      <c r="BP6" s="420"/>
      <c r="BQ6" s="420"/>
      <c r="BR6" s="420"/>
      <c r="BS6" s="420"/>
      <c r="BT6" s="420"/>
      <c r="BU6" s="421"/>
      <c r="BV6" s="419">
        <v>2168168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89.6</v>
      </c>
      <c r="CU6" s="563"/>
      <c r="CV6" s="563"/>
      <c r="CW6" s="563"/>
      <c r="CX6" s="563"/>
      <c r="CY6" s="563"/>
      <c r="CZ6" s="563"/>
      <c r="DA6" s="564"/>
      <c r="DB6" s="562">
        <v>90</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271206</v>
      </c>
      <c r="BO7" s="420"/>
      <c r="BP7" s="420"/>
      <c r="BQ7" s="420"/>
      <c r="BR7" s="420"/>
      <c r="BS7" s="420"/>
      <c r="BT7" s="420"/>
      <c r="BU7" s="421"/>
      <c r="BV7" s="419">
        <v>388069</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18043350</v>
      </c>
      <c r="CU7" s="420"/>
      <c r="CV7" s="420"/>
      <c r="CW7" s="420"/>
      <c r="CX7" s="420"/>
      <c r="CY7" s="420"/>
      <c r="CZ7" s="420"/>
      <c r="DA7" s="421"/>
      <c r="DB7" s="419">
        <v>17648016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1691185</v>
      </c>
      <c r="BO8" s="420"/>
      <c r="BP8" s="420"/>
      <c r="BQ8" s="420"/>
      <c r="BR8" s="420"/>
      <c r="BS8" s="420"/>
      <c r="BT8" s="420"/>
      <c r="BU8" s="421"/>
      <c r="BV8" s="419">
        <v>1780099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0.61</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75313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-88914</v>
      </c>
      <c r="BO9" s="420"/>
      <c r="BP9" s="420"/>
      <c r="BQ9" s="420"/>
      <c r="BR9" s="420"/>
      <c r="BS9" s="420"/>
      <c r="BT9" s="420"/>
      <c r="BU9" s="421"/>
      <c r="BV9" s="419">
        <v>27568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10.7</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74386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982678</v>
      </c>
      <c r="BO10" s="420"/>
      <c r="BP10" s="420"/>
      <c r="BQ10" s="420"/>
      <c r="BR10" s="420"/>
      <c r="BS10" s="420"/>
      <c r="BT10" s="420"/>
      <c r="BU10" s="421"/>
      <c r="BV10" s="419">
        <v>1138030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76514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101</v>
      </c>
      <c r="AV12" s="478"/>
      <c r="AW12" s="478"/>
      <c r="AX12" s="478"/>
      <c r="AY12" s="433" t="s">
        <v>128</v>
      </c>
      <c r="AZ12" s="434"/>
      <c r="BA12" s="434"/>
      <c r="BB12" s="434"/>
      <c r="BC12" s="434"/>
      <c r="BD12" s="434"/>
      <c r="BE12" s="434"/>
      <c r="BF12" s="434"/>
      <c r="BG12" s="434"/>
      <c r="BH12" s="434"/>
      <c r="BI12" s="434"/>
      <c r="BJ12" s="434"/>
      <c r="BK12" s="434"/>
      <c r="BL12" s="434"/>
      <c r="BM12" s="435"/>
      <c r="BN12" s="419">
        <v>1347492</v>
      </c>
      <c r="BO12" s="420"/>
      <c r="BP12" s="420"/>
      <c r="BQ12" s="420"/>
      <c r="BR12" s="420"/>
      <c r="BS12" s="420"/>
      <c r="BT12" s="420"/>
      <c r="BU12" s="421"/>
      <c r="BV12" s="419">
        <v>405909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75115</v>
      </c>
      <c r="S13" s="507"/>
      <c r="T13" s="507"/>
      <c r="U13" s="507"/>
      <c r="V13" s="508"/>
      <c r="W13" s="509" t="s">
        <v>131</v>
      </c>
      <c r="X13" s="405"/>
      <c r="Y13" s="405"/>
      <c r="Z13" s="405"/>
      <c r="AA13" s="405"/>
      <c r="AB13" s="406"/>
      <c r="AC13" s="372">
        <v>909</v>
      </c>
      <c r="AD13" s="373"/>
      <c r="AE13" s="373"/>
      <c r="AF13" s="373"/>
      <c r="AG13" s="374"/>
      <c r="AH13" s="372">
        <v>986</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-453728</v>
      </c>
      <c r="BO13" s="420"/>
      <c r="BP13" s="420"/>
      <c r="BQ13" s="420"/>
      <c r="BR13" s="420"/>
      <c r="BS13" s="420"/>
      <c r="BT13" s="420"/>
      <c r="BU13" s="421"/>
      <c r="BV13" s="419">
        <v>759689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5.2</v>
      </c>
      <c r="CU13" s="417"/>
      <c r="CV13" s="417"/>
      <c r="CW13" s="417"/>
      <c r="CX13" s="417"/>
      <c r="CY13" s="417"/>
      <c r="CZ13" s="417"/>
      <c r="DA13" s="418"/>
      <c r="DB13" s="416">
        <v>5.3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76598</v>
      </c>
      <c r="S14" s="507"/>
      <c r="T14" s="507"/>
      <c r="U14" s="507"/>
      <c r="V14" s="508"/>
      <c r="W14" s="510"/>
      <c r="X14" s="408"/>
      <c r="Y14" s="408"/>
      <c r="Z14" s="408"/>
      <c r="AA14" s="408"/>
      <c r="AB14" s="409"/>
      <c r="AC14" s="499">
        <v>2.5</v>
      </c>
      <c r="AD14" s="500"/>
      <c r="AE14" s="500"/>
      <c r="AF14" s="500"/>
      <c r="AG14" s="501"/>
      <c r="AH14" s="499">
        <v>2.8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75239</v>
      </c>
      <c r="S15" s="507"/>
      <c r="T15" s="507"/>
      <c r="U15" s="507"/>
      <c r="V15" s="508"/>
      <c r="W15" s="509" t="s">
        <v>137</v>
      </c>
      <c r="X15" s="405"/>
      <c r="Y15" s="405"/>
      <c r="Z15" s="405"/>
      <c r="AA15" s="405"/>
      <c r="AB15" s="406"/>
      <c r="AC15" s="372">
        <v>10574</v>
      </c>
      <c r="AD15" s="373"/>
      <c r="AE15" s="373"/>
      <c r="AF15" s="373"/>
      <c r="AG15" s="374"/>
      <c r="AH15" s="372">
        <v>10694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9576683</v>
      </c>
      <c r="BO15" s="449"/>
      <c r="BP15" s="449"/>
      <c r="BQ15" s="449"/>
      <c r="BR15" s="449"/>
      <c r="BS15" s="449"/>
      <c r="BT15" s="449"/>
      <c r="BU15" s="450"/>
      <c r="BV15" s="448">
        <v>9235276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29.2</v>
      </c>
      <c r="AD16" s="500"/>
      <c r="AE16" s="500"/>
      <c r="AF16" s="500"/>
      <c r="AG16" s="501"/>
      <c r="AH16" s="499">
        <v>29.9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15383844</v>
      </c>
      <c r="BO16" s="420"/>
      <c r="BP16" s="420"/>
      <c r="BQ16" s="420"/>
      <c r="BR16" s="420"/>
      <c r="BS16" s="420"/>
      <c r="BT16" s="420"/>
      <c r="BU16" s="421"/>
      <c r="BV16" s="419">
        <v>14911267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24747</v>
      </c>
      <c r="AD17" s="373"/>
      <c r="AE17" s="373"/>
      <c r="AF17" s="373"/>
      <c r="AG17" s="374"/>
      <c r="AH17" s="372">
        <v>24111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12091023</v>
      </c>
      <c r="BO17" s="420"/>
      <c r="BP17" s="420"/>
      <c r="BQ17" s="420"/>
      <c r="BR17" s="420"/>
      <c r="BS17" s="420"/>
      <c r="BT17" s="420"/>
      <c r="BU17" s="421"/>
      <c r="BV17" s="419">
        <v>11665235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71.95</v>
      </c>
      <c r="M18" s="472"/>
      <c r="N18" s="472"/>
      <c r="O18" s="472"/>
      <c r="P18" s="472"/>
      <c r="Q18" s="472"/>
      <c r="R18" s="473"/>
      <c r="S18" s="473"/>
      <c r="T18" s="473"/>
      <c r="U18" s="473"/>
      <c r="V18" s="474"/>
      <c r="W18" s="490"/>
      <c r="X18" s="491"/>
      <c r="Y18" s="491"/>
      <c r="Z18" s="491"/>
      <c r="AA18" s="491"/>
      <c r="AB18" s="515"/>
      <c r="AC18" s="389">
        <v>68.3</v>
      </c>
      <c r="AD18" s="390"/>
      <c r="AE18" s="390"/>
      <c r="AF18" s="390"/>
      <c r="AG18" s="475"/>
      <c r="AH18" s="389">
        <v>67.400000000000006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16301276</v>
      </c>
      <c r="BO18" s="420"/>
      <c r="BP18" s="420"/>
      <c r="BQ18" s="420"/>
      <c r="BR18" s="420"/>
      <c r="BS18" s="420"/>
      <c r="BT18" s="420"/>
      <c r="BU18" s="421"/>
      <c r="BV18" s="419">
        <v>15904068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24225783</v>
      </c>
      <c r="BO19" s="420"/>
      <c r="BP19" s="420"/>
      <c r="BQ19" s="420"/>
      <c r="BR19" s="420"/>
      <c r="BS19" s="420"/>
      <c r="BT19" s="420"/>
      <c r="BU19" s="421"/>
      <c r="BV19" s="419">
        <v>22873436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31039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21366118</v>
      </c>
      <c r="BO22" s="449"/>
      <c r="BP22" s="449"/>
      <c r="BQ22" s="449"/>
      <c r="BR22" s="449"/>
      <c r="BS22" s="449"/>
      <c r="BT22" s="449"/>
      <c r="BU22" s="450"/>
      <c r="BV22" s="448">
        <v>21573411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12029591</v>
      </c>
      <c r="BO23" s="420"/>
      <c r="BP23" s="420"/>
      <c r="BQ23" s="420"/>
      <c r="BR23" s="420"/>
      <c r="BS23" s="420"/>
      <c r="BT23" s="420"/>
      <c r="BU23" s="421"/>
      <c r="BV23" s="419">
        <v>11785679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429</v>
      </c>
      <c r="AI24" s="373"/>
      <c r="AJ24" s="373"/>
      <c r="AK24" s="373"/>
      <c r="AL24" s="374"/>
      <c r="AM24" s="372">
        <v>1294293</v>
      </c>
      <c r="AN24" s="373"/>
      <c r="AO24" s="373"/>
      <c r="AP24" s="373"/>
      <c r="AQ24" s="373"/>
      <c r="AR24" s="374"/>
      <c r="AS24" s="372">
        <v>3017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12706452</v>
      </c>
      <c r="BO24" s="420"/>
      <c r="BP24" s="420"/>
      <c r="BQ24" s="420"/>
      <c r="BR24" s="420"/>
      <c r="BS24" s="420"/>
      <c r="BT24" s="420"/>
      <c r="BU24" s="421"/>
      <c r="BV24" s="419">
        <v>12204127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2871401</v>
      </c>
      <c r="BO25" s="449"/>
      <c r="BP25" s="449"/>
      <c r="BQ25" s="449"/>
      <c r="BR25" s="449"/>
      <c r="BS25" s="449"/>
      <c r="BT25" s="449"/>
      <c r="BU25" s="450"/>
      <c r="BV25" s="448">
        <v>553882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5700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8367</v>
      </c>
      <c r="AN26" s="373"/>
      <c r="AO26" s="373"/>
      <c r="AP26" s="373"/>
      <c r="AQ26" s="373"/>
      <c r="AR26" s="374"/>
      <c r="AS26" s="372">
        <v>2789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4100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773009</v>
      </c>
      <c r="BO27" s="454"/>
      <c r="BP27" s="454"/>
      <c r="BQ27" s="454"/>
      <c r="BR27" s="454"/>
      <c r="BS27" s="454"/>
      <c r="BT27" s="454"/>
      <c r="BU27" s="455"/>
      <c r="BV27" s="453">
        <v>772756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3700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4846886</v>
      </c>
      <c r="BO28" s="449"/>
      <c r="BP28" s="449"/>
      <c r="BQ28" s="449"/>
      <c r="BR28" s="449"/>
      <c r="BS28" s="449"/>
      <c r="BT28" s="449"/>
      <c r="BU28" s="450"/>
      <c r="BV28" s="448">
        <v>5211700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17</v>
      </c>
      <c r="M29" s="373"/>
      <c r="N29" s="373"/>
      <c r="O29" s="373"/>
      <c r="P29" s="374"/>
      <c r="Q29" s="372">
        <v>3600</v>
      </c>
      <c r="R29" s="373"/>
      <c r="S29" s="373"/>
      <c r="T29" s="373"/>
      <c r="U29" s="373"/>
      <c r="V29" s="374"/>
      <c r="W29" s="463"/>
      <c r="X29" s="464"/>
      <c r="Y29" s="465"/>
      <c r="Z29" s="375" t="s">
        <v>177</v>
      </c>
      <c r="AA29" s="376"/>
      <c r="AB29" s="376"/>
      <c r="AC29" s="376"/>
      <c r="AD29" s="376"/>
      <c r="AE29" s="376"/>
      <c r="AF29" s="376"/>
      <c r="AG29" s="377"/>
      <c r="AH29" s="372">
        <v>429</v>
      </c>
      <c r="AI29" s="373"/>
      <c r="AJ29" s="373"/>
      <c r="AK29" s="373"/>
      <c r="AL29" s="374"/>
      <c r="AM29" s="372">
        <v>1294293</v>
      </c>
      <c r="AN29" s="373"/>
      <c r="AO29" s="373"/>
      <c r="AP29" s="373"/>
      <c r="AQ29" s="373"/>
      <c r="AR29" s="374"/>
      <c r="AS29" s="372">
        <v>3017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584839</v>
      </c>
      <c r="BO29" s="420"/>
      <c r="BP29" s="420"/>
      <c r="BQ29" s="420"/>
      <c r="BR29" s="420"/>
      <c r="BS29" s="420"/>
      <c r="BT29" s="420"/>
      <c r="BU29" s="421"/>
      <c r="BV29" s="419">
        <v>496802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5429266</v>
      </c>
      <c r="BO30" s="454"/>
      <c r="BP30" s="454"/>
      <c r="BQ30" s="454"/>
      <c r="BR30" s="454"/>
      <c r="BS30" s="454"/>
      <c r="BT30" s="454"/>
      <c r="BU30" s="455"/>
      <c r="BV30" s="453">
        <v>4961626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甲府地区広域行政事務組合一般会計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簡易水道事業会計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IF('各会計、関係団体の財政状況及び健全化判断比率'!B36="","",'各会計、関係団体の財政状況及び健全化判断比率'!B36)</f>
        <v>合併浄化槽事業特別会計</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甲府地区広域行政事務組合消防事業特別会計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地域し尿処理施設特別会計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IF('各会計、関係団体の財政状況及び健全化判断比率'!B37="","",'各会計、関係団体の財政状況及び健全化判断比率'!B37)</f>
        <v>宅地開発事業特別会計</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甲府地区広域行政事務組合国母公園管理事業特別会計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介護サービス特別会計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峡北広域行政事務組合一般会計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峡北広域行政事務組合常備消防特別会計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峡北広域行政事務組合ごみ処理特別会計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峡北広域行政事務組合し尿処理特別会計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21</v>
      </c>
      <c r="BX41" s="367"/>
      <c r="BY41" s="368" t="str">
        <f>IF('各会計、関係団体の財政状況及び健全化判断比率'!B75="","",'各会計、関係団体の財政状況及び健全化判断比率'!B75)</f>
        <v>中巨摩地区広域事務組合一般会計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22</v>
      </c>
      <c r="BX42" s="367"/>
      <c r="BY42" s="368" t="str">
        <f>IF('各会計、関係団体の財政状況及び健全化判断比率'!B76="","",'各会計、関係団体の財政状況及び健全化判断比率'!B76)</f>
        <v>中巨摩地区広域事務組合ごみ処理事業特別会計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23</v>
      </c>
      <c r="BX43" s="367"/>
      <c r="BY43" s="368" t="str">
        <f>IF('各会計、関係団体の財政状況及び健全化判断比率'!B77="","",'各会計、関係団体の財政状況及び健全化判断比率'!B77)</f>
        <v>中巨摩地区広域事務組合地区公園事業特別会計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kC0lL2ntjlGs2NK1vAq/nwqauz11sv7v2OUdoOx2+GgbnjWJZKg+1bepvJsbUijY1LXle+XyXS/SwzuCkG1kA==" saltValue="eoFgN+p2TCcVBC0yMGIb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9908906</v>
      </c>
      <c r="S5" s="677"/>
      <c r="T5" s="677"/>
      <c r="U5" s="677"/>
      <c r="V5" s="677"/>
      <c r="W5" s="677"/>
      <c r="X5" s="677"/>
      <c r="Y5" s="702"/>
      <c r="Z5" s="715">
        <v>27.6</v>
      </c>
      <c r="AA5" s="715"/>
      <c r="AB5" s="715"/>
      <c r="AC5" s="715"/>
      <c r="AD5" s="716">
        <v>9908906</v>
      </c>
      <c r="AE5" s="716"/>
      <c r="AF5" s="716"/>
      <c r="AG5" s="716"/>
      <c r="AH5" s="716"/>
      <c r="AI5" s="716"/>
      <c r="AJ5" s="716"/>
      <c r="AK5" s="716"/>
      <c r="AL5" s="703">
        <v>54.5</v>
      </c>
      <c r="AM5" s="685"/>
      <c r="AN5" s="685"/>
      <c r="AO5" s="704"/>
      <c r="AP5" s="679" t="s">
        <v>216</v>
      </c>
      <c r="AQ5" s="680"/>
      <c r="AR5" s="680"/>
      <c r="AS5" s="680"/>
      <c r="AT5" s="680"/>
      <c r="AU5" s="680"/>
      <c r="AV5" s="680"/>
      <c r="AW5" s="680"/>
      <c r="AX5" s="680"/>
      <c r="AY5" s="680"/>
      <c r="AZ5" s="680"/>
      <c r="BA5" s="680"/>
      <c r="BB5" s="680"/>
      <c r="BC5" s="680"/>
      <c r="BD5" s="680"/>
      <c r="BE5" s="680"/>
      <c r="BF5" s="681"/>
      <c r="BG5" s="621">
        <v>9900764</v>
      </c>
      <c r="BH5" s="622"/>
      <c r="BI5" s="622"/>
      <c r="BJ5" s="622"/>
      <c r="BK5" s="622"/>
      <c r="BL5" s="622"/>
      <c r="BM5" s="622"/>
      <c r="BN5" s="623"/>
      <c r="BO5" s="659">
        <v>99.9</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199574</v>
      </c>
      <c r="S6" s="622"/>
      <c r="T6" s="622"/>
      <c r="U6" s="622"/>
      <c r="V6" s="622"/>
      <c r="W6" s="622"/>
      <c r="X6" s="622"/>
      <c r="Y6" s="623"/>
      <c r="Z6" s="659">
        <v>0.6</v>
      </c>
      <c r="AA6" s="659"/>
      <c r="AB6" s="659"/>
      <c r="AC6" s="659"/>
      <c r="AD6" s="660">
        <v>199574</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9900764</v>
      </c>
      <c r="BH6" s="622"/>
      <c r="BI6" s="622"/>
      <c r="BJ6" s="622"/>
      <c r="BK6" s="622"/>
      <c r="BL6" s="622"/>
      <c r="BM6" s="622"/>
      <c r="BN6" s="623"/>
      <c r="BO6" s="659">
        <v>99.9</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185345</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185125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3606</v>
      </c>
      <c r="S7" s="622"/>
      <c r="T7" s="622"/>
      <c r="U7" s="622"/>
      <c r="V7" s="622"/>
      <c r="W7" s="622"/>
      <c r="X7" s="622"/>
      <c r="Y7" s="623"/>
      <c r="Z7" s="659">
        <v>0</v>
      </c>
      <c r="AA7" s="659"/>
      <c r="AB7" s="659"/>
      <c r="AC7" s="659"/>
      <c r="AD7" s="660">
        <v>3606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4978578</v>
      </c>
      <c r="BH7" s="622"/>
      <c r="BI7" s="622"/>
      <c r="BJ7" s="622"/>
      <c r="BK7" s="622"/>
      <c r="BL7" s="622"/>
      <c r="BM7" s="622"/>
      <c r="BN7" s="623"/>
      <c r="BO7" s="659">
        <v>50.2</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5391038</v>
      </c>
      <c r="CS7" s="622"/>
      <c r="CT7" s="622"/>
      <c r="CU7" s="622"/>
      <c r="CV7" s="622"/>
      <c r="CW7" s="622"/>
      <c r="CX7" s="622"/>
      <c r="CY7" s="623"/>
      <c r="CZ7" s="659">
        <v>15.9</v>
      </c>
      <c r="DA7" s="659"/>
      <c r="DB7" s="659"/>
      <c r="DC7" s="659"/>
      <c r="DD7" s="627">
        <v>535253</v>
      </c>
      <c r="DE7" s="622"/>
      <c r="DF7" s="622"/>
      <c r="DG7" s="622"/>
      <c r="DH7" s="622"/>
      <c r="DI7" s="622"/>
      <c r="DJ7" s="622"/>
      <c r="DK7" s="622"/>
      <c r="DL7" s="622"/>
      <c r="DM7" s="622"/>
      <c r="DN7" s="622"/>
      <c r="DO7" s="622"/>
      <c r="DP7" s="623"/>
      <c r="DQ7" s="627">
        <v>4594960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63484</v>
      </c>
      <c r="S8" s="622"/>
      <c r="T8" s="622"/>
      <c r="U8" s="622"/>
      <c r="V8" s="622"/>
      <c r="W8" s="622"/>
      <c r="X8" s="622"/>
      <c r="Y8" s="623"/>
      <c r="Z8" s="659">
        <v>0.2</v>
      </c>
      <c r="AA8" s="659"/>
      <c r="AB8" s="659"/>
      <c r="AC8" s="659"/>
      <c r="AD8" s="660">
        <v>63484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144912</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13458161</v>
      </c>
      <c r="CS8" s="622"/>
      <c r="CT8" s="622"/>
      <c r="CU8" s="622"/>
      <c r="CV8" s="622"/>
      <c r="CW8" s="622"/>
      <c r="CX8" s="622"/>
      <c r="CY8" s="623"/>
      <c r="CZ8" s="659">
        <v>39.700000000000003</v>
      </c>
      <c r="DA8" s="659"/>
      <c r="DB8" s="659"/>
      <c r="DC8" s="659"/>
      <c r="DD8" s="627">
        <v>52187</v>
      </c>
      <c r="DE8" s="622"/>
      <c r="DF8" s="622"/>
      <c r="DG8" s="622"/>
      <c r="DH8" s="622"/>
      <c r="DI8" s="622"/>
      <c r="DJ8" s="622"/>
      <c r="DK8" s="622"/>
      <c r="DL8" s="622"/>
      <c r="DM8" s="622"/>
      <c r="DN8" s="622"/>
      <c r="DO8" s="622"/>
      <c r="DP8" s="623"/>
      <c r="DQ8" s="627">
        <v>6489493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73267</v>
      </c>
      <c r="S9" s="622"/>
      <c r="T9" s="622"/>
      <c r="U9" s="622"/>
      <c r="V9" s="622"/>
      <c r="W9" s="622"/>
      <c r="X9" s="622"/>
      <c r="Y9" s="623"/>
      <c r="Z9" s="659">
        <v>0.2</v>
      </c>
      <c r="AA9" s="659"/>
      <c r="AB9" s="659"/>
      <c r="AC9" s="659"/>
      <c r="AD9" s="660">
        <v>73267</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4443413</v>
      </c>
      <c r="BH9" s="622"/>
      <c r="BI9" s="622"/>
      <c r="BJ9" s="622"/>
      <c r="BK9" s="622"/>
      <c r="BL9" s="622"/>
      <c r="BM9" s="622"/>
      <c r="BN9" s="623"/>
      <c r="BO9" s="659">
        <v>44.8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2775836</v>
      </c>
      <c r="CS9" s="622"/>
      <c r="CT9" s="622"/>
      <c r="CU9" s="622"/>
      <c r="CV9" s="622"/>
      <c r="CW9" s="622"/>
      <c r="CX9" s="622"/>
      <c r="CY9" s="623"/>
      <c r="CZ9" s="659">
        <v>8.1999999999999993</v>
      </c>
      <c r="DA9" s="659"/>
      <c r="DB9" s="659"/>
      <c r="DC9" s="659"/>
      <c r="DD9" s="627">
        <v>26514</v>
      </c>
      <c r="DE9" s="622"/>
      <c r="DF9" s="622"/>
      <c r="DG9" s="622"/>
      <c r="DH9" s="622"/>
      <c r="DI9" s="622"/>
      <c r="DJ9" s="622"/>
      <c r="DK9" s="622"/>
      <c r="DL9" s="622"/>
      <c r="DM9" s="622"/>
      <c r="DN9" s="622"/>
      <c r="DO9" s="622"/>
      <c r="DP9" s="623"/>
      <c r="DQ9" s="627">
        <v>2355515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157811</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64964</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37508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1798588</v>
      </c>
      <c r="S11" s="622"/>
      <c r="T11" s="622"/>
      <c r="U11" s="622"/>
      <c r="V11" s="622"/>
      <c r="W11" s="622"/>
      <c r="X11" s="622"/>
      <c r="Y11" s="623"/>
      <c r="Z11" s="624">
        <v>5</v>
      </c>
      <c r="AA11" s="625"/>
      <c r="AB11" s="625"/>
      <c r="AC11" s="626"/>
      <c r="AD11" s="627">
        <v>1798588</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232442</v>
      </c>
      <c r="BH11" s="622"/>
      <c r="BI11" s="622"/>
      <c r="BJ11" s="622"/>
      <c r="BK11" s="622"/>
      <c r="BL11" s="622"/>
      <c r="BM11" s="622"/>
      <c r="BN11" s="623"/>
      <c r="BO11" s="659">
        <v>2.2999999999999998</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548845</v>
      </c>
      <c r="CS11" s="622"/>
      <c r="CT11" s="622"/>
      <c r="CU11" s="622"/>
      <c r="CV11" s="622"/>
      <c r="CW11" s="622"/>
      <c r="CX11" s="622"/>
      <c r="CY11" s="623"/>
      <c r="CZ11" s="659">
        <v>1.6</v>
      </c>
      <c r="DA11" s="659"/>
      <c r="DB11" s="659"/>
      <c r="DC11" s="659"/>
      <c r="DD11" s="627">
        <v>268322</v>
      </c>
      <c r="DE11" s="622"/>
      <c r="DF11" s="622"/>
      <c r="DG11" s="622"/>
      <c r="DH11" s="622"/>
      <c r="DI11" s="622"/>
      <c r="DJ11" s="622"/>
      <c r="DK11" s="622"/>
      <c r="DL11" s="622"/>
      <c r="DM11" s="622"/>
      <c r="DN11" s="622"/>
      <c r="DO11" s="622"/>
      <c r="DP11" s="623"/>
      <c r="DQ11" s="627">
        <v>264791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25223</v>
      </c>
      <c r="S12" s="622"/>
      <c r="T12" s="622"/>
      <c r="U12" s="622"/>
      <c r="V12" s="622"/>
      <c r="W12" s="622"/>
      <c r="X12" s="622"/>
      <c r="Y12" s="623"/>
      <c r="Z12" s="659">
        <v>0.1</v>
      </c>
      <c r="AA12" s="659"/>
      <c r="AB12" s="659"/>
      <c r="AC12" s="659"/>
      <c r="AD12" s="660">
        <v>25223</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4050540</v>
      </c>
      <c r="BH12" s="622"/>
      <c r="BI12" s="622"/>
      <c r="BJ12" s="622"/>
      <c r="BK12" s="622"/>
      <c r="BL12" s="622"/>
      <c r="BM12" s="622"/>
      <c r="BN12" s="623"/>
      <c r="BO12" s="659">
        <v>40.9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589625</v>
      </c>
      <c r="CS12" s="622"/>
      <c r="CT12" s="622"/>
      <c r="CU12" s="622"/>
      <c r="CV12" s="622"/>
      <c r="CW12" s="622"/>
      <c r="CX12" s="622"/>
      <c r="CY12" s="623"/>
      <c r="CZ12" s="659">
        <v>1.7</v>
      </c>
      <c r="DA12" s="659"/>
      <c r="DB12" s="659"/>
      <c r="DC12" s="659"/>
      <c r="DD12" s="627">
        <v>14622</v>
      </c>
      <c r="DE12" s="622"/>
      <c r="DF12" s="622"/>
      <c r="DG12" s="622"/>
      <c r="DH12" s="622"/>
      <c r="DI12" s="622"/>
      <c r="DJ12" s="622"/>
      <c r="DK12" s="622"/>
      <c r="DL12" s="622"/>
      <c r="DM12" s="622"/>
      <c r="DN12" s="622"/>
      <c r="DO12" s="622"/>
      <c r="DP12" s="623"/>
      <c r="DQ12" s="627">
        <v>552029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4031107</v>
      </c>
      <c r="BH13" s="622"/>
      <c r="BI13" s="622"/>
      <c r="BJ13" s="622"/>
      <c r="BK13" s="622"/>
      <c r="BL13" s="622"/>
      <c r="BM13" s="622"/>
      <c r="BN13" s="623"/>
      <c r="BO13" s="659">
        <v>40.700000000000003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2545576</v>
      </c>
      <c r="CS13" s="622"/>
      <c r="CT13" s="622"/>
      <c r="CU13" s="622"/>
      <c r="CV13" s="622"/>
      <c r="CW13" s="622"/>
      <c r="CX13" s="622"/>
      <c r="CY13" s="623"/>
      <c r="CZ13" s="659">
        <v>7.5</v>
      </c>
      <c r="DA13" s="659"/>
      <c r="DB13" s="659"/>
      <c r="DC13" s="659"/>
      <c r="DD13" s="627">
        <v>879684</v>
      </c>
      <c r="DE13" s="622"/>
      <c r="DF13" s="622"/>
      <c r="DG13" s="622"/>
      <c r="DH13" s="622"/>
      <c r="DI13" s="622"/>
      <c r="DJ13" s="622"/>
      <c r="DK13" s="622"/>
      <c r="DL13" s="622"/>
      <c r="DM13" s="622"/>
      <c r="DN13" s="622"/>
      <c r="DO13" s="622"/>
      <c r="DP13" s="623"/>
      <c r="DQ13" s="627">
        <v>1934168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1468</v>
      </c>
      <c r="S14" s="622"/>
      <c r="T14" s="622"/>
      <c r="U14" s="622"/>
      <c r="V14" s="622"/>
      <c r="W14" s="622"/>
      <c r="X14" s="622"/>
      <c r="Y14" s="623"/>
      <c r="Z14" s="659">
        <v>0</v>
      </c>
      <c r="AA14" s="659"/>
      <c r="AB14" s="659"/>
      <c r="AC14" s="659"/>
      <c r="AD14" s="660">
        <v>1468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292364</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1079774</v>
      </c>
      <c r="CS14" s="622"/>
      <c r="CT14" s="622"/>
      <c r="CU14" s="622"/>
      <c r="CV14" s="622"/>
      <c r="CW14" s="622"/>
      <c r="CX14" s="622"/>
      <c r="CY14" s="623"/>
      <c r="CZ14" s="659">
        <v>3.2</v>
      </c>
      <c r="DA14" s="659"/>
      <c r="DB14" s="659"/>
      <c r="DC14" s="659"/>
      <c r="DD14" s="627">
        <v>70376</v>
      </c>
      <c r="DE14" s="622"/>
      <c r="DF14" s="622"/>
      <c r="DG14" s="622"/>
      <c r="DH14" s="622"/>
      <c r="DI14" s="622"/>
      <c r="DJ14" s="622"/>
      <c r="DK14" s="622"/>
      <c r="DL14" s="622"/>
      <c r="DM14" s="622"/>
      <c r="DN14" s="622"/>
      <c r="DO14" s="622"/>
      <c r="DP14" s="623"/>
      <c r="DQ14" s="627">
        <v>1019013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579282</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4648720</v>
      </c>
      <c r="CS15" s="622"/>
      <c r="CT15" s="622"/>
      <c r="CU15" s="622"/>
      <c r="CV15" s="622"/>
      <c r="CW15" s="622"/>
      <c r="CX15" s="622"/>
      <c r="CY15" s="623"/>
      <c r="CZ15" s="659">
        <v>13.7</v>
      </c>
      <c r="DA15" s="659"/>
      <c r="DB15" s="659"/>
      <c r="DC15" s="659"/>
      <c r="DD15" s="627">
        <v>2202936</v>
      </c>
      <c r="DE15" s="622"/>
      <c r="DF15" s="622"/>
      <c r="DG15" s="622"/>
      <c r="DH15" s="622"/>
      <c r="DI15" s="622"/>
      <c r="DJ15" s="622"/>
      <c r="DK15" s="622"/>
      <c r="DL15" s="622"/>
      <c r="DM15" s="622"/>
      <c r="DN15" s="622"/>
      <c r="DO15" s="622"/>
      <c r="DP15" s="623"/>
      <c r="DQ15" s="627">
        <v>2244167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24229</v>
      </c>
      <c r="S16" s="622"/>
      <c r="T16" s="622"/>
      <c r="U16" s="622"/>
      <c r="V16" s="622"/>
      <c r="W16" s="622"/>
      <c r="X16" s="622"/>
      <c r="Y16" s="623"/>
      <c r="Z16" s="659">
        <v>0.1</v>
      </c>
      <c r="AA16" s="659"/>
      <c r="AB16" s="659"/>
      <c r="AC16" s="659"/>
      <c r="AD16" s="660">
        <v>24229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131111</v>
      </c>
      <c r="S17" s="622"/>
      <c r="T17" s="622"/>
      <c r="U17" s="622"/>
      <c r="V17" s="622"/>
      <c r="W17" s="622"/>
      <c r="X17" s="622"/>
      <c r="Y17" s="623"/>
      <c r="Z17" s="659">
        <v>0.4</v>
      </c>
      <c r="AA17" s="659"/>
      <c r="AB17" s="659"/>
      <c r="AC17" s="659"/>
      <c r="AD17" s="660">
        <v>131111</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2594936</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2586623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105132</v>
      </c>
      <c r="S18" s="622"/>
      <c r="T18" s="622"/>
      <c r="U18" s="622"/>
      <c r="V18" s="622"/>
      <c r="W18" s="622"/>
      <c r="X18" s="622"/>
      <c r="Y18" s="623"/>
      <c r="Z18" s="659">
        <v>0.3</v>
      </c>
      <c r="AA18" s="659"/>
      <c r="AB18" s="659"/>
      <c r="AC18" s="659"/>
      <c r="AD18" s="660">
        <v>105132</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102750</v>
      </c>
      <c r="S19" s="622"/>
      <c r="T19" s="622"/>
      <c r="U19" s="622"/>
      <c r="V19" s="622"/>
      <c r="W19" s="622"/>
      <c r="X19" s="622"/>
      <c r="Y19" s="623"/>
      <c r="Z19" s="659">
        <v>0.3</v>
      </c>
      <c r="AA19" s="659"/>
      <c r="AB19" s="659"/>
      <c r="AC19" s="659"/>
      <c r="AD19" s="660">
        <v>102750</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8142</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2382</v>
      </c>
      <c r="S20" s="622"/>
      <c r="T20" s="622"/>
      <c r="U20" s="622"/>
      <c r="V20" s="622"/>
      <c r="W20" s="622"/>
      <c r="X20" s="622"/>
      <c r="Y20" s="623"/>
      <c r="Z20" s="659">
        <v>0</v>
      </c>
      <c r="AA20" s="659"/>
      <c r="AB20" s="659"/>
      <c r="AC20" s="659"/>
      <c r="AD20" s="660">
        <v>2382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8142</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33882820</v>
      </c>
      <c r="CS20" s="622"/>
      <c r="CT20" s="622"/>
      <c r="CU20" s="622"/>
      <c r="CV20" s="622"/>
      <c r="CW20" s="622"/>
      <c r="CX20" s="622"/>
      <c r="CY20" s="623"/>
      <c r="CZ20" s="659">
        <v>100</v>
      </c>
      <c r="DA20" s="659"/>
      <c r="DB20" s="659"/>
      <c r="DC20" s="659"/>
      <c r="DD20" s="627">
        <v>4049894</v>
      </c>
      <c r="DE20" s="622"/>
      <c r="DF20" s="622"/>
      <c r="DG20" s="622"/>
      <c r="DH20" s="622"/>
      <c r="DI20" s="622"/>
      <c r="DJ20" s="622"/>
      <c r="DK20" s="622"/>
      <c r="DL20" s="622"/>
      <c r="DM20" s="622"/>
      <c r="DN20" s="622"/>
      <c r="DO20" s="622"/>
      <c r="DP20" s="623"/>
      <c r="DQ20" s="627">
        <v>22263392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6490747</v>
      </c>
      <c r="S21" s="622"/>
      <c r="T21" s="622"/>
      <c r="U21" s="622"/>
      <c r="V21" s="622"/>
      <c r="W21" s="622"/>
      <c r="X21" s="622"/>
      <c r="Y21" s="623"/>
      <c r="Z21" s="659">
        <v>18.100000000000001</v>
      </c>
      <c r="AA21" s="659"/>
      <c r="AB21" s="659"/>
      <c r="AC21" s="659"/>
      <c r="AD21" s="660">
        <v>5807161</v>
      </c>
      <c r="AE21" s="660"/>
      <c r="AF21" s="660"/>
      <c r="AG21" s="660"/>
      <c r="AH21" s="660"/>
      <c r="AI21" s="660"/>
      <c r="AJ21" s="660"/>
      <c r="AK21" s="660"/>
      <c r="AL21" s="624">
        <v>31.9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8142</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5807161</v>
      </c>
      <c r="S22" s="622"/>
      <c r="T22" s="622"/>
      <c r="U22" s="622"/>
      <c r="V22" s="622"/>
      <c r="W22" s="622"/>
      <c r="X22" s="622"/>
      <c r="Y22" s="623"/>
      <c r="Z22" s="659">
        <v>16.2</v>
      </c>
      <c r="AA22" s="659"/>
      <c r="AB22" s="659"/>
      <c r="AC22" s="659"/>
      <c r="AD22" s="660">
        <v>5807161</v>
      </c>
      <c r="AE22" s="660"/>
      <c r="AF22" s="660"/>
      <c r="AG22" s="660"/>
      <c r="AH22" s="660"/>
      <c r="AI22" s="660"/>
      <c r="AJ22" s="660"/>
      <c r="AK22" s="660"/>
      <c r="AL22" s="624">
        <v>31.9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683586</v>
      </c>
      <c r="S23" s="622"/>
      <c r="T23" s="622"/>
      <c r="U23" s="622"/>
      <c r="V23" s="622"/>
      <c r="W23" s="622"/>
      <c r="X23" s="622"/>
      <c r="Y23" s="623"/>
      <c r="Z23" s="659">
        <v>1.9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16754679</v>
      </c>
      <c r="CS24" s="677"/>
      <c r="CT24" s="677"/>
      <c r="CU24" s="677"/>
      <c r="CV24" s="677"/>
      <c r="CW24" s="677"/>
      <c r="CX24" s="677"/>
      <c r="CY24" s="702"/>
      <c r="CZ24" s="703">
        <v>49.4</v>
      </c>
      <c r="DA24" s="685"/>
      <c r="DB24" s="685"/>
      <c r="DC24" s="705"/>
      <c r="DD24" s="701">
        <v>10048853</v>
      </c>
      <c r="DE24" s="677"/>
      <c r="DF24" s="677"/>
      <c r="DG24" s="677"/>
      <c r="DH24" s="677"/>
      <c r="DI24" s="677"/>
      <c r="DJ24" s="677"/>
      <c r="DK24" s="702"/>
      <c r="DL24" s="701">
        <v>9294985</v>
      </c>
      <c r="DM24" s="677"/>
      <c r="DN24" s="677"/>
      <c r="DO24" s="677"/>
      <c r="DP24" s="677"/>
      <c r="DQ24" s="677"/>
      <c r="DR24" s="677"/>
      <c r="DS24" s="677"/>
      <c r="DT24" s="677"/>
      <c r="DU24" s="677"/>
      <c r="DV24" s="702"/>
      <c r="DW24" s="703">
        <v>50.7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18825335</v>
      </c>
      <c r="S25" s="622"/>
      <c r="T25" s="622"/>
      <c r="U25" s="622"/>
      <c r="V25" s="622"/>
      <c r="W25" s="622"/>
      <c r="X25" s="622"/>
      <c r="Y25" s="623"/>
      <c r="Z25" s="659">
        <v>52.5</v>
      </c>
      <c r="AA25" s="659"/>
      <c r="AB25" s="659"/>
      <c r="AC25" s="659"/>
      <c r="AD25" s="660">
        <v>18141749</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4625986</v>
      </c>
      <c r="CS25" s="634"/>
      <c r="CT25" s="634"/>
      <c r="CU25" s="634"/>
      <c r="CV25" s="634"/>
      <c r="CW25" s="634"/>
      <c r="CX25" s="634"/>
      <c r="CY25" s="635"/>
      <c r="CZ25" s="624">
        <v>13.7</v>
      </c>
      <c r="DA25" s="636"/>
      <c r="DB25" s="636"/>
      <c r="DC25" s="637"/>
      <c r="DD25" s="627">
        <v>4223966</v>
      </c>
      <c r="DE25" s="634"/>
      <c r="DF25" s="634"/>
      <c r="DG25" s="634"/>
      <c r="DH25" s="634"/>
      <c r="DI25" s="634"/>
      <c r="DJ25" s="634"/>
      <c r="DK25" s="635"/>
      <c r="DL25" s="627">
        <v>4087098</v>
      </c>
      <c r="DM25" s="634"/>
      <c r="DN25" s="634"/>
      <c r="DO25" s="634"/>
      <c r="DP25" s="634"/>
      <c r="DQ25" s="634"/>
      <c r="DR25" s="634"/>
      <c r="DS25" s="634"/>
      <c r="DT25" s="634"/>
      <c r="DU25" s="634"/>
      <c r="DV25" s="635"/>
      <c r="DW25" s="624">
        <v>22.3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10495</v>
      </c>
      <c r="S26" s="622"/>
      <c r="T26" s="622"/>
      <c r="U26" s="622"/>
      <c r="V26" s="622"/>
      <c r="W26" s="622"/>
      <c r="X26" s="622"/>
      <c r="Y26" s="623"/>
      <c r="Z26" s="659">
        <v>0</v>
      </c>
      <c r="AA26" s="659"/>
      <c r="AB26" s="659"/>
      <c r="AC26" s="659"/>
      <c r="AD26" s="660">
        <v>10495</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2454540</v>
      </c>
      <c r="CS26" s="622"/>
      <c r="CT26" s="622"/>
      <c r="CU26" s="622"/>
      <c r="CV26" s="622"/>
      <c r="CW26" s="622"/>
      <c r="CX26" s="622"/>
      <c r="CY26" s="623"/>
      <c r="CZ26" s="624">
        <v>7.2</v>
      </c>
      <c r="DA26" s="636"/>
      <c r="DB26" s="636"/>
      <c r="DC26" s="637"/>
      <c r="DD26" s="627">
        <v>2258497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109867</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9908906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9533757</v>
      </c>
      <c r="CS27" s="634"/>
      <c r="CT27" s="634"/>
      <c r="CU27" s="634"/>
      <c r="CV27" s="634"/>
      <c r="CW27" s="634"/>
      <c r="CX27" s="634"/>
      <c r="CY27" s="635"/>
      <c r="CZ27" s="624">
        <v>28.1</v>
      </c>
      <c r="DA27" s="636"/>
      <c r="DB27" s="636"/>
      <c r="DC27" s="637"/>
      <c r="DD27" s="627">
        <v>3238264</v>
      </c>
      <c r="DE27" s="634"/>
      <c r="DF27" s="634"/>
      <c r="DG27" s="634"/>
      <c r="DH27" s="634"/>
      <c r="DI27" s="634"/>
      <c r="DJ27" s="634"/>
      <c r="DK27" s="635"/>
      <c r="DL27" s="627">
        <v>2621264</v>
      </c>
      <c r="DM27" s="634"/>
      <c r="DN27" s="634"/>
      <c r="DO27" s="634"/>
      <c r="DP27" s="634"/>
      <c r="DQ27" s="634"/>
      <c r="DR27" s="634"/>
      <c r="DS27" s="634"/>
      <c r="DT27" s="634"/>
      <c r="DU27" s="634"/>
      <c r="DV27" s="635"/>
      <c r="DW27" s="624">
        <v>14.3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225178</v>
      </c>
      <c r="S28" s="622"/>
      <c r="T28" s="622"/>
      <c r="U28" s="622"/>
      <c r="V28" s="622"/>
      <c r="W28" s="622"/>
      <c r="X28" s="622"/>
      <c r="Y28" s="623"/>
      <c r="Z28" s="659">
        <v>0.6</v>
      </c>
      <c r="AA28" s="659"/>
      <c r="AB28" s="659"/>
      <c r="AC28" s="659"/>
      <c r="AD28" s="660">
        <v>36611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2594936</v>
      </c>
      <c r="CS28" s="622"/>
      <c r="CT28" s="622"/>
      <c r="CU28" s="622"/>
      <c r="CV28" s="622"/>
      <c r="CW28" s="622"/>
      <c r="CX28" s="622"/>
      <c r="CY28" s="623"/>
      <c r="CZ28" s="624">
        <v>7.7</v>
      </c>
      <c r="DA28" s="636"/>
      <c r="DB28" s="636"/>
      <c r="DC28" s="637"/>
      <c r="DD28" s="627">
        <v>2586623</v>
      </c>
      <c r="DE28" s="622"/>
      <c r="DF28" s="622"/>
      <c r="DG28" s="622"/>
      <c r="DH28" s="622"/>
      <c r="DI28" s="622"/>
      <c r="DJ28" s="622"/>
      <c r="DK28" s="623"/>
      <c r="DL28" s="627">
        <v>2586623</v>
      </c>
      <c r="DM28" s="622"/>
      <c r="DN28" s="622"/>
      <c r="DO28" s="622"/>
      <c r="DP28" s="622"/>
      <c r="DQ28" s="622"/>
      <c r="DR28" s="622"/>
      <c r="DS28" s="622"/>
      <c r="DT28" s="622"/>
      <c r="DU28" s="622"/>
      <c r="DV28" s="623"/>
      <c r="DW28" s="624">
        <v>14.1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33027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2594837</v>
      </c>
      <c r="CS29" s="634"/>
      <c r="CT29" s="634"/>
      <c r="CU29" s="634"/>
      <c r="CV29" s="634"/>
      <c r="CW29" s="634"/>
      <c r="CX29" s="634"/>
      <c r="CY29" s="635"/>
      <c r="CZ29" s="624">
        <v>7.7</v>
      </c>
      <c r="DA29" s="636"/>
      <c r="DB29" s="636"/>
      <c r="DC29" s="637"/>
      <c r="DD29" s="627">
        <v>2586524</v>
      </c>
      <c r="DE29" s="634"/>
      <c r="DF29" s="634"/>
      <c r="DG29" s="634"/>
      <c r="DH29" s="634"/>
      <c r="DI29" s="634"/>
      <c r="DJ29" s="634"/>
      <c r="DK29" s="635"/>
      <c r="DL29" s="627">
        <v>2586524</v>
      </c>
      <c r="DM29" s="634"/>
      <c r="DN29" s="634"/>
      <c r="DO29" s="634"/>
      <c r="DP29" s="634"/>
      <c r="DQ29" s="634"/>
      <c r="DR29" s="634"/>
      <c r="DS29" s="634"/>
      <c r="DT29" s="634"/>
      <c r="DU29" s="634"/>
      <c r="DV29" s="635"/>
      <c r="DW29" s="624">
        <v>14.1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6448001</v>
      </c>
      <c r="S30" s="622"/>
      <c r="T30" s="622"/>
      <c r="U30" s="622"/>
      <c r="V30" s="622"/>
      <c r="W30" s="622"/>
      <c r="X30" s="622"/>
      <c r="Y30" s="623"/>
      <c r="Z30" s="659">
        <v>18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2526059</v>
      </c>
      <c r="CS30" s="622"/>
      <c r="CT30" s="622"/>
      <c r="CU30" s="622"/>
      <c r="CV30" s="622"/>
      <c r="CW30" s="622"/>
      <c r="CX30" s="622"/>
      <c r="CY30" s="623"/>
      <c r="CZ30" s="624">
        <v>7.5</v>
      </c>
      <c r="DA30" s="636"/>
      <c r="DB30" s="636"/>
      <c r="DC30" s="637"/>
      <c r="DD30" s="627">
        <v>2517870</v>
      </c>
      <c r="DE30" s="622"/>
      <c r="DF30" s="622"/>
      <c r="DG30" s="622"/>
      <c r="DH30" s="622"/>
      <c r="DI30" s="622"/>
      <c r="DJ30" s="622"/>
      <c r="DK30" s="623"/>
      <c r="DL30" s="627">
        <v>2517870</v>
      </c>
      <c r="DM30" s="622"/>
      <c r="DN30" s="622"/>
      <c r="DO30" s="622"/>
      <c r="DP30" s="622"/>
      <c r="DQ30" s="622"/>
      <c r="DR30" s="622"/>
      <c r="DS30" s="622"/>
      <c r="DT30" s="622"/>
      <c r="DU30" s="622"/>
      <c r="DV30" s="623"/>
      <c r="DW30" s="624">
        <v>13.7</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97.7</v>
      </c>
      <c r="BN31" s="684"/>
      <c r="BO31" s="684"/>
      <c r="BP31" s="684"/>
      <c r="BQ31" s="686"/>
      <c r="BR31" s="683">
        <v>99.3</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68778</v>
      </c>
      <c r="CS31" s="634"/>
      <c r="CT31" s="634"/>
      <c r="CU31" s="634"/>
      <c r="CV31" s="634"/>
      <c r="CW31" s="634"/>
      <c r="CX31" s="634"/>
      <c r="CY31" s="635"/>
      <c r="CZ31" s="624">
        <v>0.2</v>
      </c>
      <c r="DA31" s="636"/>
      <c r="DB31" s="636"/>
      <c r="DC31" s="637"/>
      <c r="DD31" s="627">
        <v>68654</v>
      </c>
      <c r="DE31" s="634"/>
      <c r="DF31" s="634"/>
      <c r="DG31" s="634"/>
      <c r="DH31" s="634"/>
      <c r="DI31" s="634"/>
      <c r="DJ31" s="634"/>
      <c r="DK31" s="635"/>
      <c r="DL31" s="627">
        <v>68654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2428580</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98.2</v>
      </c>
      <c r="BN32" s="634"/>
      <c r="BO32" s="634"/>
      <c r="BP32" s="634"/>
      <c r="BQ32" s="657"/>
      <c r="BR32" s="692">
        <v>99.3</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v>99</v>
      </c>
      <c r="CS32" s="622"/>
      <c r="CT32" s="622"/>
      <c r="CU32" s="622"/>
      <c r="CV32" s="622"/>
      <c r="CW32" s="622"/>
      <c r="CX32" s="622"/>
      <c r="CY32" s="623"/>
      <c r="CZ32" s="624">
        <v>0</v>
      </c>
      <c r="DA32" s="636"/>
      <c r="DB32" s="636"/>
      <c r="DC32" s="637"/>
      <c r="DD32" s="627">
        <v>99</v>
      </c>
      <c r="DE32" s="622"/>
      <c r="DF32" s="622"/>
      <c r="DG32" s="622"/>
      <c r="DH32" s="622"/>
      <c r="DI32" s="622"/>
      <c r="DJ32" s="622"/>
      <c r="DK32" s="623"/>
      <c r="DL32" s="627">
        <v>99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68561</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99.3</v>
      </c>
      <c r="BH33" s="606"/>
      <c r="BI33" s="606"/>
      <c r="BJ33" s="606"/>
      <c r="BK33" s="606"/>
      <c r="BL33" s="606"/>
      <c r="BM33" s="652">
        <v>96.8</v>
      </c>
      <c r="BN33" s="606"/>
      <c r="BO33" s="606"/>
      <c r="BP33" s="606"/>
      <c r="BQ33" s="669"/>
      <c r="BR33" s="682">
        <v>99.3</v>
      </c>
      <c r="BS33" s="606"/>
      <c r="BT33" s="606"/>
      <c r="BU33" s="606"/>
      <c r="BV33" s="606"/>
      <c r="BW33" s="606"/>
      <c r="BX33" s="652">
        <v>96.4</v>
      </c>
      <c r="BY33" s="606"/>
      <c r="BZ33" s="606"/>
      <c r="CA33" s="606"/>
      <c r="CB33" s="669"/>
      <c r="CD33" s="618" t="s">
        <v>307</v>
      </c>
      <c r="CE33" s="619"/>
      <c r="CF33" s="619"/>
      <c r="CG33" s="619"/>
      <c r="CH33" s="619"/>
      <c r="CI33" s="619"/>
      <c r="CJ33" s="619"/>
      <c r="CK33" s="619"/>
      <c r="CL33" s="619"/>
      <c r="CM33" s="619"/>
      <c r="CN33" s="619"/>
      <c r="CO33" s="619"/>
      <c r="CP33" s="619"/>
      <c r="CQ33" s="620"/>
      <c r="CR33" s="621">
        <v>13078247</v>
      </c>
      <c r="CS33" s="634"/>
      <c r="CT33" s="634"/>
      <c r="CU33" s="634"/>
      <c r="CV33" s="634"/>
      <c r="CW33" s="634"/>
      <c r="CX33" s="634"/>
      <c r="CY33" s="635"/>
      <c r="CZ33" s="624">
        <v>38.6</v>
      </c>
      <c r="DA33" s="636"/>
      <c r="DB33" s="636"/>
      <c r="DC33" s="637"/>
      <c r="DD33" s="627">
        <v>11282211</v>
      </c>
      <c r="DE33" s="634"/>
      <c r="DF33" s="634"/>
      <c r="DG33" s="634"/>
      <c r="DH33" s="634"/>
      <c r="DI33" s="634"/>
      <c r="DJ33" s="634"/>
      <c r="DK33" s="635"/>
      <c r="DL33" s="627">
        <v>7006291</v>
      </c>
      <c r="DM33" s="634"/>
      <c r="DN33" s="634"/>
      <c r="DO33" s="634"/>
      <c r="DP33" s="634"/>
      <c r="DQ33" s="634"/>
      <c r="DR33" s="634"/>
      <c r="DS33" s="634"/>
      <c r="DT33" s="634"/>
      <c r="DU33" s="634"/>
      <c r="DV33" s="635"/>
      <c r="DW33" s="624">
        <v>38.200000000000003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1100400</v>
      </c>
      <c r="S34" s="622"/>
      <c r="T34" s="622"/>
      <c r="U34" s="622"/>
      <c r="V34" s="622"/>
      <c r="W34" s="622"/>
      <c r="X34" s="622"/>
      <c r="Y34" s="623"/>
      <c r="Z34" s="659">
        <v>3.1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4006752</v>
      </c>
      <c r="CS34" s="622"/>
      <c r="CT34" s="622"/>
      <c r="CU34" s="622"/>
      <c r="CV34" s="622"/>
      <c r="CW34" s="622"/>
      <c r="CX34" s="622"/>
      <c r="CY34" s="623"/>
      <c r="CZ34" s="624">
        <v>11.8</v>
      </c>
      <c r="DA34" s="636"/>
      <c r="DB34" s="636"/>
      <c r="DC34" s="637"/>
      <c r="DD34" s="627">
        <v>3041376</v>
      </c>
      <c r="DE34" s="622"/>
      <c r="DF34" s="622"/>
      <c r="DG34" s="622"/>
      <c r="DH34" s="622"/>
      <c r="DI34" s="622"/>
      <c r="DJ34" s="622"/>
      <c r="DK34" s="623"/>
      <c r="DL34" s="627">
        <v>2247172</v>
      </c>
      <c r="DM34" s="622"/>
      <c r="DN34" s="622"/>
      <c r="DO34" s="622"/>
      <c r="DP34" s="622"/>
      <c r="DQ34" s="622"/>
      <c r="DR34" s="622"/>
      <c r="DS34" s="622"/>
      <c r="DT34" s="622"/>
      <c r="DU34" s="622"/>
      <c r="DV34" s="623"/>
      <c r="DW34" s="624">
        <v>12.3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1440888</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67116</v>
      </c>
      <c r="CS35" s="634"/>
      <c r="CT35" s="634"/>
      <c r="CU35" s="634"/>
      <c r="CV35" s="634"/>
      <c r="CW35" s="634"/>
      <c r="CX35" s="634"/>
      <c r="CY35" s="635"/>
      <c r="CZ35" s="624">
        <v>0.2</v>
      </c>
      <c r="DA35" s="636"/>
      <c r="DB35" s="636"/>
      <c r="DC35" s="637"/>
      <c r="DD35" s="627">
        <v>40222</v>
      </c>
      <c r="DE35" s="634"/>
      <c r="DF35" s="634"/>
      <c r="DG35" s="634"/>
      <c r="DH35" s="634"/>
      <c r="DI35" s="634"/>
      <c r="DJ35" s="634"/>
      <c r="DK35" s="635"/>
      <c r="DL35" s="627">
        <v>37333</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2168168</v>
      </c>
      <c r="S36" s="622"/>
      <c r="T36" s="622"/>
      <c r="U36" s="622"/>
      <c r="V36" s="622"/>
      <c r="W36" s="622"/>
      <c r="X36" s="622"/>
      <c r="Y36" s="623"/>
      <c r="Z36" s="659">
        <v>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3482560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81832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5135192</v>
      </c>
      <c r="CS36" s="622"/>
      <c r="CT36" s="622"/>
      <c r="CU36" s="622"/>
      <c r="CV36" s="622"/>
      <c r="CW36" s="622"/>
      <c r="CX36" s="622"/>
      <c r="CY36" s="623"/>
      <c r="CZ36" s="624">
        <v>15.2</v>
      </c>
      <c r="DA36" s="636"/>
      <c r="DB36" s="636"/>
      <c r="DC36" s="637"/>
      <c r="DD36" s="627">
        <v>4814963</v>
      </c>
      <c r="DE36" s="622"/>
      <c r="DF36" s="622"/>
      <c r="DG36" s="622"/>
      <c r="DH36" s="622"/>
      <c r="DI36" s="622"/>
      <c r="DJ36" s="622"/>
      <c r="DK36" s="623"/>
      <c r="DL36" s="627">
        <v>2990077</v>
      </c>
      <c r="DM36" s="622"/>
      <c r="DN36" s="622"/>
      <c r="DO36" s="622"/>
      <c r="DP36" s="622"/>
      <c r="DQ36" s="622"/>
      <c r="DR36" s="622"/>
      <c r="DS36" s="622"/>
      <c r="DT36" s="622"/>
      <c r="DU36" s="622"/>
      <c r="DV36" s="623"/>
      <c r="DW36" s="624">
        <v>16.3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667945</v>
      </c>
      <c r="S37" s="622"/>
      <c r="T37" s="622"/>
      <c r="U37" s="622"/>
      <c r="V37" s="622"/>
      <c r="W37" s="622"/>
      <c r="X37" s="622"/>
      <c r="Y37" s="623"/>
      <c r="Z37" s="659">
        <v>1.9</v>
      </c>
      <c r="AA37" s="659"/>
      <c r="AB37" s="659"/>
      <c r="AC37" s="659"/>
      <c r="AD37" s="660">
        <v>476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1184812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53131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2039931</v>
      </c>
      <c r="CS37" s="634"/>
      <c r="CT37" s="634"/>
      <c r="CU37" s="634"/>
      <c r="CV37" s="634"/>
      <c r="CW37" s="634"/>
      <c r="CX37" s="634"/>
      <c r="CY37" s="635"/>
      <c r="CZ37" s="624">
        <v>6</v>
      </c>
      <c r="DA37" s="636"/>
      <c r="DB37" s="636"/>
      <c r="DC37" s="637"/>
      <c r="DD37" s="627">
        <v>2039724</v>
      </c>
      <c r="DE37" s="634"/>
      <c r="DF37" s="634"/>
      <c r="DG37" s="634"/>
      <c r="DH37" s="634"/>
      <c r="DI37" s="634"/>
      <c r="DJ37" s="634"/>
      <c r="DK37" s="635"/>
      <c r="DL37" s="627">
        <v>1873348</v>
      </c>
      <c r="DM37" s="634"/>
      <c r="DN37" s="634"/>
      <c r="DO37" s="634"/>
      <c r="DP37" s="634"/>
      <c r="DQ37" s="634"/>
      <c r="DR37" s="634"/>
      <c r="DS37" s="634"/>
      <c r="DT37" s="634"/>
      <c r="DU37" s="634"/>
      <c r="DV37" s="635"/>
      <c r="DW37" s="624">
        <v>10.199999999999999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2318766</v>
      </c>
      <c r="S38" s="622"/>
      <c r="T38" s="622"/>
      <c r="U38" s="622"/>
      <c r="V38" s="622"/>
      <c r="W38" s="622"/>
      <c r="X38" s="622"/>
      <c r="Y38" s="623"/>
      <c r="Z38" s="659">
        <v>6.5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68489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9273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2243327</v>
      </c>
      <c r="CS38" s="622"/>
      <c r="CT38" s="622"/>
      <c r="CU38" s="622"/>
      <c r="CV38" s="622"/>
      <c r="CW38" s="622"/>
      <c r="CX38" s="622"/>
      <c r="CY38" s="623"/>
      <c r="CZ38" s="624">
        <v>6.6</v>
      </c>
      <c r="DA38" s="636"/>
      <c r="DB38" s="636"/>
      <c r="DC38" s="637"/>
      <c r="DD38" s="627">
        <v>1805374</v>
      </c>
      <c r="DE38" s="622"/>
      <c r="DF38" s="622"/>
      <c r="DG38" s="622"/>
      <c r="DH38" s="622"/>
      <c r="DI38" s="622"/>
      <c r="DJ38" s="622"/>
      <c r="DK38" s="623"/>
      <c r="DL38" s="627">
        <v>1731709</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3860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13810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1622860</v>
      </c>
      <c r="CS39" s="634"/>
      <c r="CT39" s="634"/>
      <c r="CU39" s="634"/>
      <c r="CV39" s="634"/>
      <c r="CW39" s="634"/>
      <c r="CX39" s="634"/>
      <c r="CY39" s="635"/>
      <c r="CZ39" s="624">
        <v>4.8</v>
      </c>
      <c r="DA39" s="636"/>
      <c r="DB39" s="636"/>
      <c r="DC39" s="637"/>
      <c r="DD39" s="627">
        <v>1580276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145166</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3000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35845211</v>
      </c>
      <c r="S41" s="646"/>
      <c r="T41" s="646"/>
      <c r="U41" s="646"/>
      <c r="V41" s="646"/>
      <c r="W41" s="646"/>
      <c r="X41" s="646"/>
      <c r="Y41" s="649"/>
      <c r="Z41" s="650">
        <v>100</v>
      </c>
      <c r="AA41" s="650"/>
      <c r="AB41" s="650"/>
      <c r="AC41" s="650"/>
      <c r="AD41" s="651">
        <v>18189331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483300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1742099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4049894</v>
      </c>
      <c r="CS42" s="634"/>
      <c r="CT42" s="634"/>
      <c r="CU42" s="634"/>
      <c r="CV42" s="634"/>
      <c r="CW42" s="634"/>
      <c r="CX42" s="634"/>
      <c r="CY42" s="635"/>
      <c r="CZ42" s="624">
        <v>12</v>
      </c>
      <c r="DA42" s="636"/>
      <c r="DB42" s="636"/>
      <c r="DC42" s="637"/>
      <c r="DD42" s="627">
        <v>932328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50594</v>
      </c>
      <c r="CS43" s="634"/>
      <c r="CT43" s="634"/>
      <c r="CU43" s="634"/>
      <c r="CV43" s="634"/>
      <c r="CW43" s="634"/>
      <c r="CX43" s="634"/>
      <c r="CY43" s="635"/>
      <c r="CZ43" s="624">
        <v>0.1</v>
      </c>
      <c r="DA43" s="636"/>
      <c r="DB43" s="636"/>
      <c r="DC43" s="637"/>
      <c r="DD43" s="627">
        <v>20243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4049894</v>
      </c>
      <c r="CS44" s="622"/>
      <c r="CT44" s="622"/>
      <c r="CU44" s="622"/>
      <c r="CV44" s="622"/>
      <c r="CW44" s="622"/>
      <c r="CX44" s="622"/>
      <c r="CY44" s="623"/>
      <c r="CZ44" s="624">
        <v>12</v>
      </c>
      <c r="DA44" s="625"/>
      <c r="DB44" s="625"/>
      <c r="DC44" s="626"/>
      <c r="DD44" s="627">
        <v>932328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1331982</v>
      </c>
      <c r="CS45" s="634"/>
      <c r="CT45" s="634"/>
      <c r="CU45" s="634"/>
      <c r="CV45" s="634"/>
      <c r="CW45" s="634"/>
      <c r="CX45" s="634"/>
      <c r="CY45" s="635"/>
      <c r="CZ45" s="624">
        <v>3.9</v>
      </c>
      <c r="DA45" s="636"/>
      <c r="DB45" s="636"/>
      <c r="DC45" s="637"/>
      <c r="DD45" s="627">
        <v>68241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2622339</v>
      </c>
      <c r="CS46" s="622"/>
      <c r="CT46" s="622"/>
      <c r="CU46" s="622"/>
      <c r="CV46" s="622"/>
      <c r="CW46" s="622"/>
      <c r="CX46" s="622"/>
      <c r="CY46" s="623"/>
      <c r="CZ46" s="624">
        <v>7.7</v>
      </c>
      <c r="DA46" s="625"/>
      <c r="DB46" s="625"/>
      <c r="DC46" s="626"/>
      <c r="DD46" s="627">
        <v>856965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33882820</v>
      </c>
      <c r="CS49" s="606"/>
      <c r="CT49" s="606"/>
      <c r="CU49" s="606"/>
      <c r="CV49" s="606"/>
      <c r="CW49" s="606"/>
      <c r="CX49" s="606"/>
      <c r="CY49" s="607"/>
      <c r="CZ49" s="608">
        <v>100</v>
      </c>
      <c r="DA49" s="609"/>
      <c r="DB49" s="609"/>
      <c r="DC49" s="610"/>
      <c r="DD49" s="611">
        <v>22263392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OiwNV/z8XBLGFqenhKtLEFtwY/qRs/nyXF976fKgsF5j7ter8APa+T2uCJ1BgxNZMBy8Ag0R4V+WVz8SsQ1mg==" saltValue="B0cgu8M2zIO9uKy0cP54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35861</v>
      </c>
      <c r="R7" s="1103"/>
      <c r="S7" s="1103"/>
      <c r="T7" s="1103"/>
      <c r="U7" s="1103"/>
      <c r="V7" s="1103">
        <v>33900</v>
      </c>
      <c r="W7" s="1103"/>
      <c r="X7" s="1103"/>
      <c r="Y7" s="1103"/>
      <c r="Z7" s="1103"/>
      <c r="AA7" s="1103">
        <v>1961</v>
      </c>
      <c r="AB7" s="1103"/>
      <c r="AC7" s="1103"/>
      <c r="AD7" s="1103"/>
      <c r="AE7" s="1104"/>
      <c r="AF7" s="1105">
        <v>1690</v>
      </c>
      <c r="AG7" s="1106"/>
      <c r="AH7" s="1106"/>
      <c r="AI7" s="1106"/>
      <c r="AJ7" s="1107"/>
      <c r="AK7" s="1108">
        <v>1441</v>
      </c>
      <c r="AL7" s="1109"/>
      <c r="AM7" s="1109"/>
      <c r="AN7" s="1109"/>
      <c r="AO7" s="1109"/>
      <c r="AP7" s="1109">
        <v>21366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t="s">
        <v>555</v>
      </c>
      <c r="AB8" s="1039"/>
      <c r="AC8" s="1039"/>
      <c r="AD8" s="1039"/>
      <c r="AE8" s="1040"/>
      <c r="AF8" s="1035" t="s">
        <v>122</v>
      </c>
      <c r="AG8" s="1036"/>
      <c r="AH8" s="1036"/>
      <c r="AI8" s="1036"/>
      <c r="AJ8" s="1037"/>
      <c r="AK8" s="1080" t="s">
        <v>555</v>
      </c>
      <c r="AL8" s="1081"/>
      <c r="AM8" s="1081"/>
      <c r="AN8" s="1081"/>
      <c r="AO8" s="1081"/>
      <c r="AP8" s="1081" t="s">
        <v>555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thickBot="1" x14ac:dyDescent="0.2">
      <c r="A9" s="238">
        <v>3</v>
      </c>
      <c r="B9" s="1030" t="s">
        <v>376</v>
      </c>
      <c r="C9" s="1031"/>
      <c r="D9" s="1031"/>
      <c r="E9" s="1031"/>
      <c r="F9" s="1031"/>
      <c r="G9" s="1031"/>
      <c r="H9" s="1031"/>
      <c r="I9" s="1031"/>
      <c r="J9" s="1031"/>
      <c r="K9" s="1031"/>
      <c r="L9" s="1031"/>
      <c r="M9" s="1031"/>
      <c r="N9" s="1031"/>
      <c r="O9" s="1031"/>
      <c r="P9" s="1032"/>
      <c r="Q9" s="1038">
        <v>10</v>
      </c>
      <c r="R9" s="1039"/>
      <c r="S9" s="1039"/>
      <c r="T9" s="1039"/>
      <c r="U9" s="1039"/>
      <c r="V9" s="1039">
        <v>9</v>
      </c>
      <c r="W9" s="1039"/>
      <c r="X9" s="1039"/>
      <c r="Y9" s="1039"/>
      <c r="Z9" s="1039"/>
      <c r="AA9" s="1039">
        <v>1</v>
      </c>
      <c r="AB9" s="1039"/>
      <c r="AC9" s="1039"/>
      <c r="AD9" s="1039"/>
      <c r="AE9" s="1040"/>
      <c r="AF9" s="1035">
        <v>1</v>
      </c>
      <c r="AG9" s="1036"/>
      <c r="AH9" s="1036"/>
      <c r="AI9" s="1036"/>
      <c r="AJ9" s="1037"/>
      <c r="AK9" s="1080">
        <v>3</v>
      </c>
      <c r="AL9" s="1081"/>
      <c r="AM9" s="1081"/>
      <c r="AN9" s="1081"/>
      <c r="AO9" s="1081"/>
      <c r="AP9" s="1081" t="s">
        <v>555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hidden="1"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hidden="1"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hidden="1"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hidden="1"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hidden="1"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hidden="1"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hidden="1"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hidden="1"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hidden="1"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hidden="1"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hidden="1"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hidden="1"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35845</v>
      </c>
      <c r="R23" s="1061"/>
      <c r="S23" s="1061"/>
      <c r="T23" s="1061"/>
      <c r="U23" s="1061"/>
      <c r="V23" s="1061">
        <v>33883</v>
      </c>
      <c r="W23" s="1061"/>
      <c r="X23" s="1061"/>
      <c r="Y23" s="1061"/>
      <c r="Z23" s="1061"/>
      <c r="AA23" s="1061">
        <v>1962</v>
      </c>
      <c r="AB23" s="1061"/>
      <c r="AC23" s="1061"/>
      <c r="AD23" s="1061"/>
      <c r="AE23" s="1068"/>
      <c r="AF23" s="1069">
        <v>1691</v>
      </c>
      <c r="AG23" s="1061"/>
      <c r="AH23" s="1061"/>
      <c r="AI23" s="1061"/>
      <c r="AJ23" s="1070"/>
      <c r="AK23" s="1071"/>
      <c r="AL23" s="1072"/>
      <c r="AM23" s="1072"/>
      <c r="AN23" s="1072"/>
      <c r="AO23" s="1072"/>
      <c r="AP23" s="1061">
        <v>21366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6898</v>
      </c>
      <c r="R28" s="1051"/>
      <c r="S28" s="1051"/>
      <c r="T28" s="1051"/>
      <c r="U28" s="1051"/>
      <c r="V28" s="1051">
        <v>6817</v>
      </c>
      <c r="W28" s="1051"/>
      <c r="X28" s="1051"/>
      <c r="Y28" s="1051"/>
      <c r="Z28" s="1051"/>
      <c r="AA28" s="1051">
        <v>82</v>
      </c>
      <c r="AB28" s="1051"/>
      <c r="AC28" s="1051"/>
      <c r="AD28" s="1051"/>
      <c r="AE28" s="1052"/>
      <c r="AF28" s="1053">
        <v>82</v>
      </c>
      <c r="AG28" s="1051"/>
      <c r="AH28" s="1051"/>
      <c r="AI28" s="1051"/>
      <c r="AJ28" s="1054"/>
      <c r="AK28" s="1042">
        <v>742</v>
      </c>
      <c r="AL28" s="1043"/>
      <c r="AM28" s="1043"/>
      <c r="AN28" s="1043"/>
      <c r="AO28" s="1043"/>
      <c r="AP28" s="1043" t="s">
        <v>555</v>
      </c>
      <c r="AQ28" s="1043"/>
      <c r="AR28" s="1043"/>
      <c r="AS28" s="1043"/>
      <c r="AT28" s="1043"/>
      <c r="AU28" s="1043" t="s">
        <v>555</v>
      </c>
      <c r="AV28" s="1043"/>
      <c r="AW28" s="1043"/>
      <c r="AX28" s="1043"/>
      <c r="AY28" s="1043"/>
      <c r="AZ28" s="1044" t="s">
        <v>555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967</v>
      </c>
      <c r="R29" s="1039"/>
      <c r="S29" s="1039"/>
      <c r="T29" s="1039"/>
      <c r="U29" s="1039"/>
      <c r="V29" s="1039">
        <v>958</v>
      </c>
      <c r="W29" s="1039"/>
      <c r="X29" s="1039"/>
      <c r="Y29" s="1039"/>
      <c r="Z29" s="1039"/>
      <c r="AA29" s="1039">
        <v>9</v>
      </c>
      <c r="AB29" s="1039"/>
      <c r="AC29" s="1039"/>
      <c r="AD29" s="1039"/>
      <c r="AE29" s="1040"/>
      <c r="AF29" s="1035">
        <v>9</v>
      </c>
      <c r="AG29" s="1036"/>
      <c r="AH29" s="1036"/>
      <c r="AI29" s="1036"/>
      <c r="AJ29" s="1037"/>
      <c r="AK29" s="980">
        <v>243</v>
      </c>
      <c r="AL29" s="971"/>
      <c r="AM29" s="971"/>
      <c r="AN29" s="971"/>
      <c r="AO29" s="971"/>
      <c r="AP29" s="971" t="s">
        <v>555</v>
      </c>
      <c r="AQ29" s="971"/>
      <c r="AR29" s="971"/>
      <c r="AS29" s="971"/>
      <c r="AT29" s="971"/>
      <c r="AU29" s="971" t="s">
        <v>555</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5283</v>
      </c>
      <c r="R30" s="1039"/>
      <c r="S30" s="1039"/>
      <c r="T30" s="1039"/>
      <c r="U30" s="1039"/>
      <c r="V30" s="1039">
        <v>5186</v>
      </c>
      <c r="W30" s="1039"/>
      <c r="X30" s="1039"/>
      <c r="Y30" s="1039"/>
      <c r="Z30" s="1039"/>
      <c r="AA30" s="1039">
        <v>97</v>
      </c>
      <c r="AB30" s="1039"/>
      <c r="AC30" s="1039"/>
      <c r="AD30" s="1039"/>
      <c r="AE30" s="1040"/>
      <c r="AF30" s="1035">
        <v>97</v>
      </c>
      <c r="AG30" s="1036"/>
      <c r="AH30" s="1036"/>
      <c r="AI30" s="1036"/>
      <c r="AJ30" s="1037"/>
      <c r="AK30" s="980">
        <v>855</v>
      </c>
      <c r="AL30" s="971"/>
      <c r="AM30" s="971"/>
      <c r="AN30" s="971"/>
      <c r="AO30" s="971"/>
      <c r="AP30" s="971" t="s">
        <v>555</v>
      </c>
      <c r="AQ30" s="971"/>
      <c r="AR30" s="971"/>
      <c r="AS30" s="971"/>
      <c r="AT30" s="971"/>
      <c r="AU30" s="971" t="s">
        <v>555</v>
      </c>
      <c r="AV30" s="971"/>
      <c r="AW30" s="971"/>
      <c r="AX30" s="971"/>
      <c r="AY30" s="971"/>
      <c r="AZ30" s="1041" t="s">
        <v>555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17</v>
      </c>
      <c r="R31" s="1039"/>
      <c r="S31" s="1039"/>
      <c r="T31" s="1039"/>
      <c r="U31" s="1039"/>
      <c r="V31" s="1039">
        <v>17</v>
      </c>
      <c r="W31" s="1039"/>
      <c r="X31" s="1039"/>
      <c r="Y31" s="1039"/>
      <c r="Z31" s="1039"/>
      <c r="AA31" s="1039" t="s">
        <v>555</v>
      </c>
      <c r="AB31" s="1039"/>
      <c r="AC31" s="1039"/>
      <c r="AD31" s="1039"/>
      <c r="AE31" s="1040"/>
      <c r="AF31" s="1035" t="s">
        <v>122</v>
      </c>
      <c r="AG31" s="1036"/>
      <c r="AH31" s="1036"/>
      <c r="AI31" s="1036"/>
      <c r="AJ31" s="1037"/>
      <c r="AK31" s="980">
        <v>1</v>
      </c>
      <c r="AL31" s="971"/>
      <c r="AM31" s="971"/>
      <c r="AN31" s="971"/>
      <c r="AO31" s="971"/>
      <c r="AP31" s="971" t="s">
        <v>555</v>
      </c>
      <c r="AQ31" s="971"/>
      <c r="AR31" s="971"/>
      <c r="AS31" s="971"/>
      <c r="AT31" s="971"/>
      <c r="AU31" s="971" t="s">
        <v>555</v>
      </c>
      <c r="AV31" s="971"/>
      <c r="AW31" s="971"/>
      <c r="AX31" s="971"/>
      <c r="AY31" s="971"/>
      <c r="AZ31" s="1041" t="s">
        <v>555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937</v>
      </c>
      <c r="R32" s="1039"/>
      <c r="S32" s="1039"/>
      <c r="T32" s="1039"/>
      <c r="U32" s="1039"/>
      <c r="V32" s="1039">
        <v>700</v>
      </c>
      <c r="W32" s="1039"/>
      <c r="X32" s="1039"/>
      <c r="Y32" s="1039"/>
      <c r="Z32" s="1039"/>
      <c r="AA32" s="1039">
        <v>237</v>
      </c>
      <c r="AB32" s="1039"/>
      <c r="AC32" s="1039"/>
      <c r="AD32" s="1039"/>
      <c r="AE32" s="1040"/>
      <c r="AF32" s="1035">
        <v>1324</v>
      </c>
      <c r="AG32" s="1036"/>
      <c r="AH32" s="1036"/>
      <c r="AI32" s="1036"/>
      <c r="AJ32" s="1037"/>
      <c r="AK32" s="980">
        <v>4</v>
      </c>
      <c r="AL32" s="971"/>
      <c r="AM32" s="971"/>
      <c r="AN32" s="971"/>
      <c r="AO32" s="971"/>
      <c r="AP32" s="971">
        <v>17</v>
      </c>
      <c r="AQ32" s="971"/>
      <c r="AR32" s="971"/>
      <c r="AS32" s="971"/>
      <c r="AT32" s="971"/>
      <c r="AU32" s="971">
        <v>0</v>
      </c>
      <c r="AV32" s="971"/>
      <c r="AW32" s="971"/>
      <c r="AX32" s="971"/>
      <c r="AY32" s="971"/>
      <c r="AZ32" s="1041" t="s">
        <v>555</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93</v>
      </c>
      <c r="R33" s="1039"/>
      <c r="S33" s="1039"/>
      <c r="T33" s="1039"/>
      <c r="U33" s="1039"/>
      <c r="V33" s="1039">
        <v>91</v>
      </c>
      <c r="W33" s="1039"/>
      <c r="X33" s="1039"/>
      <c r="Y33" s="1039"/>
      <c r="Z33" s="1039"/>
      <c r="AA33" s="1039">
        <v>2</v>
      </c>
      <c r="AB33" s="1039"/>
      <c r="AC33" s="1039"/>
      <c r="AD33" s="1039"/>
      <c r="AE33" s="1040"/>
      <c r="AF33" s="1035">
        <v>14</v>
      </c>
      <c r="AG33" s="1036"/>
      <c r="AH33" s="1036"/>
      <c r="AI33" s="1036"/>
      <c r="AJ33" s="1037"/>
      <c r="AK33" s="980">
        <v>51</v>
      </c>
      <c r="AL33" s="971"/>
      <c r="AM33" s="971"/>
      <c r="AN33" s="971"/>
      <c r="AO33" s="971"/>
      <c r="AP33" s="971">
        <v>168</v>
      </c>
      <c r="AQ33" s="971"/>
      <c r="AR33" s="971"/>
      <c r="AS33" s="971"/>
      <c r="AT33" s="971"/>
      <c r="AU33" s="971">
        <v>142</v>
      </c>
      <c r="AV33" s="971"/>
      <c r="AW33" s="971"/>
      <c r="AX33" s="971"/>
      <c r="AY33" s="971"/>
      <c r="AZ33" s="1041" t="s">
        <v>555</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1633</v>
      </c>
      <c r="R34" s="1039"/>
      <c r="S34" s="1039"/>
      <c r="T34" s="1039"/>
      <c r="U34" s="1039"/>
      <c r="V34" s="1039">
        <v>1622</v>
      </c>
      <c r="W34" s="1039"/>
      <c r="X34" s="1039"/>
      <c r="Y34" s="1039"/>
      <c r="Z34" s="1039"/>
      <c r="AA34" s="1039">
        <v>11</v>
      </c>
      <c r="AB34" s="1039"/>
      <c r="AC34" s="1039"/>
      <c r="AD34" s="1039"/>
      <c r="AE34" s="1040"/>
      <c r="AF34" s="1035">
        <v>586</v>
      </c>
      <c r="AG34" s="1036"/>
      <c r="AH34" s="1036"/>
      <c r="AI34" s="1036"/>
      <c r="AJ34" s="1037"/>
      <c r="AK34" s="980">
        <v>820</v>
      </c>
      <c r="AL34" s="971"/>
      <c r="AM34" s="971"/>
      <c r="AN34" s="971"/>
      <c r="AO34" s="971"/>
      <c r="AP34" s="971">
        <v>10618</v>
      </c>
      <c r="AQ34" s="971"/>
      <c r="AR34" s="971"/>
      <c r="AS34" s="971"/>
      <c r="AT34" s="971"/>
      <c r="AU34" s="971">
        <v>8219</v>
      </c>
      <c r="AV34" s="971"/>
      <c r="AW34" s="971"/>
      <c r="AX34" s="971"/>
      <c r="AY34" s="971"/>
      <c r="AZ34" s="1041" t="s">
        <v>555</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8</v>
      </c>
      <c r="R35" s="1039"/>
      <c r="S35" s="1039"/>
      <c r="T35" s="1039"/>
      <c r="U35" s="1039"/>
      <c r="V35" s="1039">
        <v>8</v>
      </c>
      <c r="W35" s="1039"/>
      <c r="X35" s="1039"/>
      <c r="Y35" s="1039"/>
      <c r="Z35" s="1039"/>
      <c r="AA35" s="1039">
        <v>0</v>
      </c>
      <c r="AB35" s="1039"/>
      <c r="AC35" s="1039"/>
      <c r="AD35" s="1039"/>
      <c r="AE35" s="1040"/>
      <c r="AF35" s="1035">
        <v>0</v>
      </c>
      <c r="AG35" s="1036"/>
      <c r="AH35" s="1036"/>
      <c r="AI35" s="1036"/>
      <c r="AJ35" s="1037"/>
      <c r="AK35" s="980">
        <v>5</v>
      </c>
      <c r="AL35" s="971"/>
      <c r="AM35" s="971"/>
      <c r="AN35" s="971"/>
      <c r="AO35" s="971"/>
      <c r="AP35" s="971">
        <v>2</v>
      </c>
      <c r="AQ35" s="971"/>
      <c r="AR35" s="971"/>
      <c r="AS35" s="971"/>
      <c r="AT35" s="971"/>
      <c r="AU35" s="971">
        <v>2</v>
      </c>
      <c r="AV35" s="971"/>
      <c r="AW35" s="971"/>
      <c r="AX35" s="971"/>
      <c r="AY35" s="971"/>
      <c r="AZ35" s="1041" t="s">
        <v>555</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400</v>
      </c>
      <c r="C36" s="1031"/>
      <c r="D36" s="1031"/>
      <c r="E36" s="1031"/>
      <c r="F36" s="1031"/>
      <c r="G36" s="1031"/>
      <c r="H36" s="1031"/>
      <c r="I36" s="1031"/>
      <c r="J36" s="1031"/>
      <c r="K36" s="1031"/>
      <c r="L36" s="1031"/>
      <c r="M36" s="1031"/>
      <c r="N36" s="1031"/>
      <c r="O36" s="1031"/>
      <c r="P36" s="1032"/>
      <c r="Q36" s="1038">
        <v>37</v>
      </c>
      <c r="R36" s="1039"/>
      <c r="S36" s="1039"/>
      <c r="T36" s="1039"/>
      <c r="U36" s="1039"/>
      <c r="V36" s="1039">
        <v>9</v>
      </c>
      <c r="W36" s="1039"/>
      <c r="X36" s="1039"/>
      <c r="Y36" s="1039"/>
      <c r="Z36" s="1039"/>
      <c r="AA36" s="1039">
        <v>28</v>
      </c>
      <c r="AB36" s="1039"/>
      <c r="AC36" s="1039"/>
      <c r="AD36" s="1039"/>
      <c r="AE36" s="1040"/>
      <c r="AF36" s="1035">
        <v>28</v>
      </c>
      <c r="AG36" s="1036"/>
      <c r="AH36" s="1036"/>
      <c r="AI36" s="1036"/>
      <c r="AJ36" s="1037"/>
      <c r="AK36" s="980">
        <v>13</v>
      </c>
      <c r="AL36" s="971"/>
      <c r="AM36" s="971"/>
      <c r="AN36" s="971"/>
      <c r="AO36" s="971"/>
      <c r="AP36" s="971">
        <v>81</v>
      </c>
      <c r="AQ36" s="971"/>
      <c r="AR36" s="971"/>
      <c r="AS36" s="971"/>
      <c r="AT36" s="971"/>
      <c r="AU36" s="971">
        <v>65</v>
      </c>
      <c r="AV36" s="971"/>
      <c r="AW36" s="971"/>
      <c r="AX36" s="971"/>
      <c r="AY36" s="971"/>
      <c r="AZ36" s="1041" t="s">
        <v>555</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thickBot="1" x14ac:dyDescent="0.2">
      <c r="A37" s="242">
        <v>10</v>
      </c>
      <c r="B37" s="1030" t="s">
        <v>401</v>
      </c>
      <c r="C37" s="1031"/>
      <c r="D37" s="1031"/>
      <c r="E37" s="1031"/>
      <c r="F37" s="1031"/>
      <c r="G37" s="1031"/>
      <c r="H37" s="1031"/>
      <c r="I37" s="1031"/>
      <c r="J37" s="1031"/>
      <c r="K37" s="1031"/>
      <c r="L37" s="1031"/>
      <c r="M37" s="1031"/>
      <c r="N37" s="1031"/>
      <c r="O37" s="1031"/>
      <c r="P37" s="1032"/>
      <c r="Q37" s="1038" t="s">
        <v>555</v>
      </c>
      <c r="R37" s="1039"/>
      <c r="S37" s="1039"/>
      <c r="T37" s="1039"/>
      <c r="U37" s="1039"/>
      <c r="V37" s="1039" t="s">
        <v>555</v>
      </c>
      <c r="W37" s="1039"/>
      <c r="X37" s="1039"/>
      <c r="Y37" s="1039"/>
      <c r="Z37" s="1039"/>
      <c r="AA37" s="1039" t="s">
        <v>555</v>
      </c>
      <c r="AB37" s="1039"/>
      <c r="AC37" s="1039"/>
      <c r="AD37" s="1039"/>
      <c r="AE37" s="1040"/>
      <c r="AF37" s="1035" t="s">
        <v>122</v>
      </c>
      <c r="AG37" s="1036"/>
      <c r="AH37" s="1036"/>
      <c r="AI37" s="1036"/>
      <c r="AJ37" s="1037"/>
      <c r="AK37" s="980" t="s">
        <v>555</v>
      </c>
      <c r="AL37" s="971"/>
      <c r="AM37" s="971"/>
      <c r="AN37" s="971"/>
      <c r="AO37" s="971"/>
      <c r="AP37" s="971" t="s">
        <v>555</v>
      </c>
      <c r="AQ37" s="971"/>
      <c r="AR37" s="971"/>
      <c r="AS37" s="971"/>
      <c r="AT37" s="971"/>
      <c r="AU37" s="971" t="s">
        <v>555</v>
      </c>
      <c r="AV37" s="971"/>
      <c r="AW37" s="971"/>
      <c r="AX37" s="971"/>
      <c r="AY37" s="971"/>
      <c r="AZ37" s="1041" t="s">
        <v>555</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hidden="1"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hidden="1"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hidden="1"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hidden="1"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hidden="1"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hidden="1"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hidden="1"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hidden="1"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hidden="1"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hidden="1"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hidden="1"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hidden="1"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hidden="1"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hidden="1"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hidden="1"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hidden="1"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hidden="1"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hidden="1"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hidden="1"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hidden="1"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hidden="1"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hidden="1"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hidden="1"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hidden="1"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2140</v>
      </c>
      <c r="AG63" s="959"/>
      <c r="AH63" s="959"/>
      <c r="AI63" s="959"/>
      <c r="AJ63" s="1022"/>
      <c r="AK63" s="1023"/>
      <c r="AL63" s="963"/>
      <c r="AM63" s="963"/>
      <c r="AN63" s="963"/>
      <c r="AO63" s="963"/>
      <c r="AP63" s="959">
        <v>10887</v>
      </c>
      <c r="AQ63" s="959"/>
      <c r="AR63" s="959"/>
      <c r="AS63" s="959"/>
      <c r="AT63" s="959"/>
      <c r="AU63" s="959">
        <v>8428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405</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49</v>
      </c>
      <c r="R68" s="982"/>
      <c r="S68" s="982"/>
      <c r="T68" s="982"/>
      <c r="U68" s="982"/>
      <c r="V68" s="982">
        <v>47</v>
      </c>
      <c r="W68" s="982"/>
      <c r="X68" s="982"/>
      <c r="Y68" s="982"/>
      <c r="Z68" s="982"/>
      <c r="AA68" s="982">
        <v>2</v>
      </c>
      <c r="AB68" s="982"/>
      <c r="AC68" s="982"/>
      <c r="AD68" s="982"/>
      <c r="AE68" s="982"/>
      <c r="AF68" s="982">
        <v>2</v>
      </c>
      <c r="AG68" s="982"/>
      <c r="AH68" s="982"/>
      <c r="AI68" s="982"/>
      <c r="AJ68" s="982"/>
      <c r="AK68" s="982" t="s">
        <v>555</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3501</v>
      </c>
      <c r="R69" s="971"/>
      <c r="S69" s="971"/>
      <c r="T69" s="971"/>
      <c r="U69" s="971"/>
      <c r="V69" s="971">
        <v>3465</v>
      </c>
      <c r="W69" s="971"/>
      <c r="X69" s="971"/>
      <c r="Y69" s="971"/>
      <c r="Z69" s="971"/>
      <c r="AA69" s="971">
        <v>37</v>
      </c>
      <c r="AB69" s="971"/>
      <c r="AC69" s="971"/>
      <c r="AD69" s="971"/>
      <c r="AE69" s="971"/>
      <c r="AF69" s="971">
        <v>36</v>
      </c>
      <c r="AG69" s="971"/>
      <c r="AH69" s="971"/>
      <c r="AI69" s="971"/>
      <c r="AJ69" s="971"/>
      <c r="AK69" s="971">
        <v>131</v>
      </c>
      <c r="AL69" s="971"/>
      <c r="AM69" s="971"/>
      <c r="AN69" s="971"/>
      <c r="AO69" s="971"/>
      <c r="AP69" s="971">
        <v>838</v>
      </c>
      <c r="AQ69" s="971"/>
      <c r="AR69" s="971"/>
      <c r="AS69" s="971"/>
      <c r="AT69" s="971"/>
      <c r="AU69" s="971">
        <v>162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27</v>
      </c>
      <c r="R70" s="971"/>
      <c r="S70" s="971"/>
      <c r="T70" s="971"/>
      <c r="U70" s="971"/>
      <c r="V70" s="971">
        <v>25</v>
      </c>
      <c r="W70" s="971"/>
      <c r="X70" s="971"/>
      <c r="Y70" s="971"/>
      <c r="Z70" s="971"/>
      <c r="AA70" s="971">
        <v>2</v>
      </c>
      <c r="AB70" s="971"/>
      <c r="AC70" s="971"/>
      <c r="AD70" s="971"/>
      <c r="AE70" s="971"/>
      <c r="AF70" s="971">
        <v>2</v>
      </c>
      <c r="AG70" s="971"/>
      <c r="AH70" s="971"/>
      <c r="AI70" s="971"/>
      <c r="AJ70" s="971"/>
      <c r="AK70" s="971" t="s">
        <v>555</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559</v>
      </c>
      <c r="C71" s="975"/>
      <c r="D71" s="975"/>
      <c r="E71" s="975"/>
      <c r="F71" s="975"/>
      <c r="G71" s="975"/>
      <c r="H71" s="975"/>
      <c r="I71" s="975"/>
      <c r="J71" s="975"/>
      <c r="K71" s="975"/>
      <c r="L71" s="975"/>
      <c r="M71" s="975"/>
      <c r="N71" s="975"/>
      <c r="O71" s="975"/>
      <c r="P71" s="976"/>
      <c r="Q71" s="977">
        <v>75</v>
      </c>
      <c r="R71" s="971"/>
      <c r="S71" s="971"/>
      <c r="T71" s="971"/>
      <c r="U71" s="971"/>
      <c r="V71" s="971">
        <v>74</v>
      </c>
      <c r="W71" s="971"/>
      <c r="X71" s="971"/>
      <c r="Y71" s="971"/>
      <c r="Z71" s="971"/>
      <c r="AA71" s="971">
        <v>2</v>
      </c>
      <c r="AB71" s="971"/>
      <c r="AC71" s="971"/>
      <c r="AD71" s="971"/>
      <c r="AE71" s="971"/>
      <c r="AF71" s="971">
        <v>2</v>
      </c>
      <c r="AG71" s="971"/>
      <c r="AH71" s="971"/>
      <c r="AI71" s="971"/>
      <c r="AJ71" s="971"/>
      <c r="AK71" s="971">
        <v>0</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1868</v>
      </c>
      <c r="R72" s="971"/>
      <c r="S72" s="971"/>
      <c r="T72" s="971"/>
      <c r="U72" s="971"/>
      <c r="V72" s="971">
        <v>1781</v>
      </c>
      <c r="W72" s="971"/>
      <c r="X72" s="971"/>
      <c r="Y72" s="971"/>
      <c r="Z72" s="971"/>
      <c r="AA72" s="971">
        <v>87</v>
      </c>
      <c r="AB72" s="971"/>
      <c r="AC72" s="971"/>
      <c r="AD72" s="971"/>
      <c r="AE72" s="971"/>
      <c r="AF72" s="971">
        <v>42</v>
      </c>
      <c r="AG72" s="971"/>
      <c r="AH72" s="971"/>
      <c r="AI72" s="971"/>
      <c r="AJ72" s="971"/>
      <c r="AK72" s="971">
        <v>2</v>
      </c>
      <c r="AL72" s="971"/>
      <c r="AM72" s="971"/>
      <c r="AN72" s="971"/>
      <c r="AO72" s="971"/>
      <c r="AP72" s="971">
        <v>1880</v>
      </c>
      <c r="AQ72" s="971"/>
      <c r="AR72" s="971"/>
      <c r="AS72" s="971"/>
      <c r="AT72" s="971"/>
      <c r="AU72" s="971">
        <v>77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7">
        <v>2104</v>
      </c>
      <c r="R73" s="971"/>
      <c r="S73" s="971"/>
      <c r="T73" s="971"/>
      <c r="U73" s="971"/>
      <c r="V73" s="971">
        <v>1951</v>
      </c>
      <c r="W73" s="971"/>
      <c r="X73" s="971"/>
      <c r="Y73" s="971"/>
      <c r="Z73" s="971"/>
      <c r="AA73" s="971">
        <v>153</v>
      </c>
      <c r="AB73" s="971"/>
      <c r="AC73" s="971"/>
      <c r="AD73" s="971"/>
      <c r="AE73" s="971"/>
      <c r="AF73" s="971">
        <v>47</v>
      </c>
      <c r="AG73" s="971"/>
      <c r="AH73" s="971"/>
      <c r="AI73" s="971"/>
      <c r="AJ73" s="971"/>
      <c r="AK73" s="971">
        <v>80</v>
      </c>
      <c r="AL73" s="971"/>
      <c r="AM73" s="971"/>
      <c r="AN73" s="971"/>
      <c r="AO73" s="971"/>
      <c r="AP73" s="971">
        <v>15</v>
      </c>
      <c r="AQ73" s="971"/>
      <c r="AR73" s="971"/>
      <c r="AS73" s="971"/>
      <c r="AT73" s="971"/>
      <c r="AU73" s="971">
        <v>-5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562</v>
      </c>
      <c r="C74" s="975"/>
      <c r="D74" s="975"/>
      <c r="E74" s="975"/>
      <c r="F74" s="975"/>
      <c r="G74" s="975"/>
      <c r="H74" s="975"/>
      <c r="I74" s="975"/>
      <c r="J74" s="975"/>
      <c r="K74" s="975"/>
      <c r="L74" s="975"/>
      <c r="M74" s="975"/>
      <c r="N74" s="975"/>
      <c r="O74" s="975"/>
      <c r="P74" s="976"/>
      <c r="Q74" s="977">
        <v>230</v>
      </c>
      <c r="R74" s="971"/>
      <c r="S74" s="971"/>
      <c r="T74" s="971"/>
      <c r="U74" s="971"/>
      <c r="V74" s="971">
        <v>102</v>
      </c>
      <c r="W74" s="971"/>
      <c r="X74" s="971"/>
      <c r="Y74" s="971"/>
      <c r="Z74" s="971"/>
      <c r="AA74" s="971">
        <v>128</v>
      </c>
      <c r="AB74" s="971"/>
      <c r="AC74" s="971"/>
      <c r="AD74" s="971"/>
      <c r="AE74" s="971"/>
      <c r="AF74" s="971">
        <v>8</v>
      </c>
      <c r="AG74" s="971"/>
      <c r="AH74" s="971"/>
      <c r="AI74" s="971"/>
      <c r="AJ74" s="971"/>
      <c r="AK74" s="971">
        <v>40</v>
      </c>
      <c r="AL74" s="971"/>
      <c r="AM74" s="971"/>
      <c r="AN74" s="971"/>
      <c r="AO74" s="971"/>
      <c r="AP74" s="971" t="s">
        <v>555</v>
      </c>
      <c r="AQ74" s="971"/>
      <c r="AR74" s="971"/>
      <c r="AS74" s="971"/>
      <c r="AT74" s="971"/>
      <c r="AU74" s="971" t="s">
        <v>555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563</v>
      </c>
      <c r="C75" s="975"/>
      <c r="D75" s="975"/>
      <c r="E75" s="975"/>
      <c r="F75" s="975"/>
      <c r="G75" s="975"/>
      <c r="H75" s="975"/>
      <c r="I75" s="975"/>
      <c r="J75" s="975"/>
      <c r="K75" s="975"/>
      <c r="L75" s="975"/>
      <c r="M75" s="975"/>
      <c r="N75" s="975"/>
      <c r="O75" s="975"/>
      <c r="P75" s="976"/>
      <c r="Q75" s="978">
        <v>63</v>
      </c>
      <c r="R75" s="979"/>
      <c r="S75" s="979"/>
      <c r="T75" s="979"/>
      <c r="U75" s="980"/>
      <c r="V75" s="981">
        <v>60</v>
      </c>
      <c r="W75" s="979"/>
      <c r="X75" s="979"/>
      <c r="Y75" s="979"/>
      <c r="Z75" s="980"/>
      <c r="AA75" s="981">
        <v>4</v>
      </c>
      <c r="AB75" s="979"/>
      <c r="AC75" s="979"/>
      <c r="AD75" s="979"/>
      <c r="AE75" s="980"/>
      <c r="AF75" s="981">
        <v>4</v>
      </c>
      <c r="AG75" s="979"/>
      <c r="AH75" s="979"/>
      <c r="AI75" s="979"/>
      <c r="AJ75" s="980"/>
      <c r="AK75" s="981" t="s">
        <v>555</v>
      </c>
      <c r="AL75" s="979"/>
      <c r="AM75" s="979"/>
      <c r="AN75" s="979"/>
      <c r="AO75" s="980"/>
      <c r="AP75" s="981" t="s">
        <v>555</v>
      </c>
      <c r="AQ75" s="979"/>
      <c r="AR75" s="979"/>
      <c r="AS75" s="979"/>
      <c r="AT75" s="980"/>
      <c r="AU75" s="981" t="s">
        <v>555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564</v>
      </c>
      <c r="C76" s="975"/>
      <c r="D76" s="975"/>
      <c r="E76" s="975"/>
      <c r="F76" s="975"/>
      <c r="G76" s="975"/>
      <c r="H76" s="975"/>
      <c r="I76" s="975"/>
      <c r="J76" s="975"/>
      <c r="K76" s="975"/>
      <c r="L76" s="975"/>
      <c r="M76" s="975"/>
      <c r="N76" s="975"/>
      <c r="O76" s="975"/>
      <c r="P76" s="976"/>
      <c r="Q76" s="978">
        <v>1496</v>
      </c>
      <c r="R76" s="979"/>
      <c r="S76" s="979"/>
      <c r="T76" s="979"/>
      <c r="U76" s="980"/>
      <c r="V76" s="981">
        <v>1404</v>
      </c>
      <c r="W76" s="979"/>
      <c r="X76" s="979"/>
      <c r="Y76" s="979"/>
      <c r="Z76" s="980"/>
      <c r="AA76" s="981">
        <v>92</v>
      </c>
      <c r="AB76" s="979"/>
      <c r="AC76" s="979"/>
      <c r="AD76" s="979"/>
      <c r="AE76" s="980"/>
      <c r="AF76" s="981">
        <v>92</v>
      </c>
      <c r="AG76" s="979"/>
      <c r="AH76" s="979"/>
      <c r="AI76" s="979"/>
      <c r="AJ76" s="980"/>
      <c r="AK76" s="981">
        <v>0</v>
      </c>
      <c r="AL76" s="979"/>
      <c r="AM76" s="979"/>
      <c r="AN76" s="979"/>
      <c r="AO76" s="980"/>
      <c r="AP76" s="981">
        <v>1246</v>
      </c>
      <c r="AQ76" s="979"/>
      <c r="AR76" s="979"/>
      <c r="AS76" s="979"/>
      <c r="AT76" s="980"/>
      <c r="AU76" s="981">
        <v>261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565</v>
      </c>
      <c r="C77" s="975"/>
      <c r="D77" s="975"/>
      <c r="E77" s="975"/>
      <c r="F77" s="975"/>
      <c r="G77" s="975"/>
      <c r="H77" s="975"/>
      <c r="I77" s="975"/>
      <c r="J77" s="975"/>
      <c r="K77" s="975"/>
      <c r="L77" s="975"/>
      <c r="M77" s="975"/>
      <c r="N77" s="975"/>
      <c r="O77" s="975"/>
      <c r="P77" s="976"/>
      <c r="Q77" s="978">
        <v>10</v>
      </c>
      <c r="R77" s="979"/>
      <c r="S77" s="979"/>
      <c r="T77" s="979"/>
      <c r="U77" s="980"/>
      <c r="V77" s="981">
        <v>8</v>
      </c>
      <c r="W77" s="979"/>
      <c r="X77" s="979"/>
      <c r="Y77" s="979"/>
      <c r="Z77" s="980"/>
      <c r="AA77" s="981">
        <v>1</v>
      </c>
      <c r="AB77" s="979"/>
      <c r="AC77" s="979"/>
      <c r="AD77" s="979"/>
      <c r="AE77" s="980"/>
      <c r="AF77" s="981">
        <v>1</v>
      </c>
      <c r="AG77" s="979"/>
      <c r="AH77" s="979"/>
      <c r="AI77" s="979"/>
      <c r="AJ77" s="980"/>
      <c r="AK77" s="981" t="s">
        <v>555</v>
      </c>
      <c r="AL77" s="979"/>
      <c r="AM77" s="979"/>
      <c r="AN77" s="979"/>
      <c r="AO77" s="980"/>
      <c r="AP77" s="981" t="s">
        <v>555</v>
      </c>
      <c r="AQ77" s="979"/>
      <c r="AR77" s="979"/>
      <c r="AS77" s="979"/>
      <c r="AT77" s="980"/>
      <c r="AU77" s="981" t="s">
        <v>555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566</v>
      </c>
      <c r="C78" s="975"/>
      <c r="D78" s="975"/>
      <c r="E78" s="975"/>
      <c r="F78" s="975"/>
      <c r="G78" s="975"/>
      <c r="H78" s="975"/>
      <c r="I78" s="975"/>
      <c r="J78" s="975"/>
      <c r="K78" s="975"/>
      <c r="L78" s="975"/>
      <c r="M78" s="975"/>
      <c r="N78" s="975"/>
      <c r="O78" s="975"/>
      <c r="P78" s="976"/>
      <c r="Q78" s="977">
        <v>27</v>
      </c>
      <c r="R78" s="971"/>
      <c r="S78" s="971"/>
      <c r="T78" s="971"/>
      <c r="U78" s="971"/>
      <c r="V78" s="971">
        <v>25</v>
      </c>
      <c r="W78" s="971"/>
      <c r="X78" s="971"/>
      <c r="Y78" s="971"/>
      <c r="Z78" s="971"/>
      <c r="AA78" s="971">
        <v>2</v>
      </c>
      <c r="AB78" s="971"/>
      <c r="AC78" s="971"/>
      <c r="AD78" s="971"/>
      <c r="AE78" s="971"/>
      <c r="AF78" s="971">
        <v>2</v>
      </c>
      <c r="AG78" s="971"/>
      <c r="AH78" s="971"/>
      <c r="AI78" s="971"/>
      <c r="AJ78" s="971"/>
      <c r="AK78" s="971">
        <v>0</v>
      </c>
      <c r="AL78" s="971"/>
      <c r="AM78" s="971"/>
      <c r="AN78" s="971"/>
      <c r="AO78" s="971"/>
      <c r="AP78" s="971" t="s">
        <v>555</v>
      </c>
      <c r="AQ78" s="971"/>
      <c r="AR78" s="971"/>
      <c r="AS78" s="971"/>
      <c r="AT78" s="971"/>
      <c r="AU78" s="971" t="s">
        <v>555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567</v>
      </c>
      <c r="C79" s="975"/>
      <c r="D79" s="975"/>
      <c r="E79" s="975"/>
      <c r="F79" s="975"/>
      <c r="G79" s="975"/>
      <c r="H79" s="975"/>
      <c r="I79" s="975"/>
      <c r="J79" s="975"/>
      <c r="K79" s="975"/>
      <c r="L79" s="975"/>
      <c r="M79" s="975"/>
      <c r="N79" s="975"/>
      <c r="O79" s="975"/>
      <c r="P79" s="976"/>
      <c r="Q79" s="977">
        <v>42</v>
      </c>
      <c r="R79" s="971"/>
      <c r="S79" s="971"/>
      <c r="T79" s="971"/>
      <c r="U79" s="971"/>
      <c r="V79" s="971">
        <v>40</v>
      </c>
      <c r="W79" s="971"/>
      <c r="X79" s="971"/>
      <c r="Y79" s="971"/>
      <c r="Z79" s="971"/>
      <c r="AA79" s="971">
        <v>2</v>
      </c>
      <c r="AB79" s="971"/>
      <c r="AC79" s="971"/>
      <c r="AD79" s="971"/>
      <c r="AE79" s="971"/>
      <c r="AF79" s="971">
        <v>2</v>
      </c>
      <c r="AG79" s="971"/>
      <c r="AH79" s="971"/>
      <c r="AI79" s="971"/>
      <c r="AJ79" s="971"/>
      <c r="AK79" s="971">
        <v>0</v>
      </c>
      <c r="AL79" s="971"/>
      <c r="AM79" s="971"/>
      <c r="AN79" s="971"/>
      <c r="AO79" s="971"/>
      <c r="AP79" s="971" t="s">
        <v>555</v>
      </c>
      <c r="AQ79" s="971"/>
      <c r="AR79" s="971"/>
      <c r="AS79" s="971"/>
      <c r="AT79" s="971"/>
      <c r="AU79" s="971" t="s">
        <v>555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568</v>
      </c>
      <c r="C80" s="975"/>
      <c r="D80" s="975"/>
      <c r="E80" s="975"/>
      <c r="F80" s="975"/>
      <c r="G80" s="975"/>
      <c r="H80" s="975"/>
      <c r="I80" s="975"/>
      <c r="J80" s="975"/>
      <c r="K80" s="975"/>
      <c r="L80" s="975"/>
      <c r="M80" s="975"/>
      <c r="N80" s="975"/>
      <c r="O80" s="975"/>
      <c r="P80" s="976"/>
      <c r="Q80" s="977">
        <v>309</v>
      </c>
      <c r="R80" s="971"/>
      <c r="S80" s="971"/>
      <c r="T80" s="971"/>
      <c r="U80" s="971"/>
      <c r="V80" s="971">
        <v>293</v>
      </c>
      <c r="W80" s="971"/>
      <c r="X80" s="971"/>
      <c r="Y80" s="971"/>
      <c r="Z80" s="971"/>
      <c r="AA80" s="971">
        <v>16</v>
      </c>
      <c r="AB80" s="971"/>
      <c r="AC80" s="971"/>
      <c r="AD80" s="971"/>
      <c r="AE80" s="971"/>
      <c r="AF80" s="971">
        <v>16</v>
      </c>
      <c r="AG80" s="971"/>
      <c r="AH80" s="971"/>
      <c r="AI80" s="971"/>
      <c r="AJ80" s="971"/>
      <c r="AK80" s="971">
        <v>0</v>
      </c>
      <c r="AL80" s="971"/>
      <c r="AM80" s="971"/>
      <c r="AN80" s="971"/>
      <c r="AO80" s="971"/>
      <c r="AP80" s="971" t="s">
        <v>555</v>
      </c>
      <c r="AQ80" s="971"/>
      <c r="AR80" s="971"/>
      <c r="AS80" s="971"/>
      <c r="AT80" s="971"/>
      <c r="AU80" s="971" t="s">
        <v>555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569</v>
      </c>
      <c r="C81" s="975"/>
      <c r="D81" s="975"/>
      <c r="E81" s="975"/>
      <c r="F81" s="975"/>
      <c r="G81" s="975"/>
      <c r="H81" s="975"/>
      <c r="I81" s="975"/>
      <c r="J81" s="975"/>
      <c r="K81" s="975"/>
      <c r="L81" s="975"/>
      <c r="M81" s="975"/>
      <c r="N81" s="975"/>
      <c r="O81" s="975"/>
      <c r="P81" s="976"/>
      <c r="Q81" s="977">
        <v>5696</v>
      </c>
      <c r="R81" s="971"/>
      <c r="S81" s="971"/>
      <c r="T81" s="971"/>
      <c r="U81" s="971"/>
      <c r="V81" s="971">
        <v>5409</v>
      </c>
      <c r="W81" s="971"/>
      <c r="X81" s="971"/>
      <c r="Y81" s="971"/>
      <c r="Z81" s="971"/>
      <c r="AA81" s="971">
        <v>287</v>
      </c>
      <c r="AB81" s="971"/>
      <c r="AC81" s="971"/>
      <c r="AD81" s="971"/>
      <c r="AE81" s="971"/>
      <c r="AF81" s="971">
        <v>286</v>
      </c>
      <c r="AG81" s="971"/>
      <c r="AH81" s="971"/>
      <c r="AI81" s="971"/>
      <c r="AJ81" s="971"/>
      <c r="AK81" s="971">
        <v>74</v>
      </c>
      <c r="AL81" s="971"/>
      <c r="AM81" s="971"/>
      <c r="AN81" s="971"/>
      <c r="AO81" s="971"/>
      <c r="AP81" s="971">
        <v>3111</v>
      </c>
      <c r="AQ81" s="971"/>
      <c r="AR81" s="971"/>
      <c r="AS81" s="971"/>
      <c r="AT81" s="971"/>
      <c r="AU81" s="971">
        <v>287</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570</v>
      </c>
      <c r="C82" s="975"/>
      <c r="D82" s="975"/>
      <c r="E82" s="975"/>
      <c r="F82" s="975"/>
      <c r="G82" s="975"/>
      <c r="H82" s="975"/>
      <c r="I82" s="975"/>
      <c r="J82" s="975"/>
      <c r="K82" s="975"/>
      <c r="L82" s="975"/>
      <c r="M82" s="975"/>
      <c r="N82" s="975"/>
      <c r="O82" s="975"/>
      <c r="P82" s="976"/>
      <c r="Q82" s="977">
        <v>114699</v>
      </c>
      <c r="R82" s="971"/>
      <c r="S82" s="971"/>
      <c r="T82" s="971"/>
      <c r="U82" s="971"/>
      <c r="V82" s="971">
        <v>113338</v>
      </c>
      <c r="W82" s="971"/>
      <c r="X82" s="971"/>
      <c r="Y82" s="971"/>
      <c r="Z82" s="971"/>
      <c r="AA82" s="971">
        <v>1361</v>
      </c>
      <c r="AB82" s="971"/>
      <c r="AC82" s="971"/>
      <c r="AD82" s="971"/>
      <c r="AE82" s="971"/>
      <c r="AF82" s="971">
        <v>1361</v>
      </c>
      <c r="AG82" s="971"/>
      <c r="AH82" s="971"/>
      <c r="AI82" s="971"/>
      <c r="AJ82" s="971"/>
      <c r="AK82" s="971">
        <v>350</v>
      </c>
      <c r="AL82" s="971"/>
      <c r="AM82" s="971"/>
      <c r="AN82" s="971"/>
      <c r="AO82" s="971"/>
      <c r="AP82" s="971" t="s">
        <v>555</v>
      </c>
      <c r="AQ82" s="971"/>
      <c r="AR82" s="971"/>
      <c r="AS82" s="971"/>
      <c r="AT82" s="971"/>
      <c r="AU82" s="971" t="s">
        <v>555</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571</v>
      </c>
      <c r="C83" s="975"/>
      <c r="D83" s="975"/>
      <c r="E83" s="975"/>
      <c r="F83" s="975"/>
      <c r="G83" s="975"/>
      <c r="H83" s="975"/>
      <c r="I83" s="975"/>
      <c r="J83" s="975"/>
      <c r="K83" s="975"/>
      <c r="L83" s="975"/>
      <c r="M83" s="975"/>
      <c r="N83" s="975"/>
      <c r="O83" s="975"/>
      <c r="P83" s="976"/>
      <c r="Q83" s="977">
        <v>1297</v>
      </c>
      <c r="R83" s="971"/>
      <c r="S83" s="971"/>
      <c r="T83" s="971"/>
      <c r="U83" s="971"/>
      <c r="V83" s="971">
        <v>1108</v>
      </c>
      <c r="W83" s="971"/>
      <c r="X83" s="971"/>
      <c r="Y83" s="971"/>
      <c r="Z83" s="971"/>
      <c r="AA83" s="971">
        <v>189</v>
      </c>
      <c r="AB83" s="971"/>
      <c r="AC83" s="971"/>
      <c r="AD83" s="971"/>
      <c r="AE83" s="971"/>
      <c r="AF83" s="971">
        <v>1759</v>
      </c>
      <c r="AG83" s="971"/>
      <c r="AH83" s="971"/>
      <c r="AI83" s="971"/>
      <c r="AJ83" s="971"/>
      <c r="AK83" s="971">
        <v>9</v>
      </c>
      <c r="AL83" s="971"/>
      <c r="AM83" s="971"/>
      <c r="AN83" s="971"/>
      <c r="AO83" s="971"/>
      <c r="AP83" s="971">
        <v>269</v>
      </c>
      <c r="AQ83" s="971"/>
      <c r="AR83" s="971"/>
      <c r="AS83" s="971"/>
      <c r="AT83" s="971"/>
      <c r="AU83" s="971">
        <v>0</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t="s">
        <v>572</v>
      </c>
      <c r="C84" s="975"/>
      <c r="D84" s="975"/>
      <c r="E84" s="975"/>
      <c r="F84" s="975"/>
      <c r="G84" s="975"/>
      <c r="H84" s="975"/>
      <c r="I84" s="975"/>
      <c r="J84" s="975"/>
      <c r="K84" s="975"/>
      <c r="L84" s="975"/>
      <c r="M84" s="975"/>
      <c r="N84" s="975"/>
      <c r="O84" s="975"/>
      <c r="P84" s="976"/>
      <c r="Q84" s="977">
        <v>491</v>
      </c>
      <c r="R84" s="971"/>
      <c r="S84" s="971"/>
      <c r="T84" s="971"/>
      <c r="U84" s="971"/>
      <c r="V84" s="971">
        <v>473</v>
      </c>
      <c r="W84" s="971"/>
      <c r="X84" s="971"/>
      <c r="Y84" s="971"/>
      <c r="Z84" s="971"/>
      <c r="AA84" s="971">
        <v>18</v>
      </c>
      <c r="AB84" s="971"/>
      <c r="AC84" s="971"/>
      <c r="AD84" s="971"/>
      <c r="AE84" s="971"/>
      <c r="AF84" s="971">
        <v>17</v>
      </c>
      <c r="AG84" s="971"/>
      <c r="AH84" s="971"/>
      <c r="AI84" s="971"/>
      <c r="AJ84" s="971"/>
      <c r="AK84" s="971">
        <v>0</v>
      </c>
      <c r="AL84" s="971"/>
      <c r="AM84" s="971"/>
      <c r="AN84" s="971"/>
      <c r="AO84" s="971"/>
      <c r="AP84" s="971">
        <v>302</v>
      </c>
      <c r="AQ84" s="971"/>
      <c r="AR84" s="971"/>
      <c r="AS84" s="971"/>
      <c r="AT84" s="971"/>
      <c r="AU84" s="971">
        <v>302</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hidden="1"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hidden="1"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hidden="1"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3679</v>
      </c>
      <c r="AG88" s="959"/>
      <c r="AH88" s="959"/>
      <c r="AI88" s="959"/>
      <c r="AJ88" s="959"/>
      <c r="AK88" s="963"/>
      <c r="AL88" s="963"/>
      <c r="AM88" s="963"/>
      <c r="AN88" s="963"/>
      <c r="AO88" s="963"/>
      <c r="AP88" s="959">
        <v>7660</v>
      </c>
      <c r="AQ88" s="959"/>
      <c r="AR88" s="959"/>
      <c r="AS88" s="959"/>
      <c r="AT88" s="959"/>
      <c r="AU88" s="959">
        <v>1084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15">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2751421</v>
      </c>
      <c r="AB110" s="889"/>
      <c r="AC110" s="889"/>
      <c r="AD110" s="889"/>
      <c r="AE110" s="890"/>
      <c r="AF110" s="891">
        <v>2663300</v>
      </c>
      <c r="AG110" s="889"/>
      <c r="AH110" s="889"/>
      <c r="AI110" s="889"/>
      <c r="AJ110" s="890"/>
      <c r="AK110" s="891">
        <v>2594837</v>
      </c>
      <c r="AL110" s="889"/>
      <c r="AM110" s="889"/>
      <c r="AN110" s="889"/>
      <c r="AO110" s="890"/>
      <c r="AP110" s="892">
        <v>17</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22554059</v>
      </c>
      <c r="BR110" s="842"/>
      <c r="BS110" s="842"/>
      <c r="BT110" s="842"/>
      <c r="BU110" s="842"/>
      <c r="BV110" s="842">
        <v>21573411</v>
      </c>
      <c r="BW110" s="842"/>
      <c r="BX110" s="842"/>
      <c r="BY110" s="842"/>
      <c r="BZ110" s="842"/>
      <c r="CA110" s="842">
        <v>21366118</v>
      </c>
      <c r="CB110" s="842"/>
      <c r="CC110" s="842"/>
      <c r="CD110" s="842"/>
      <c r="CE110" s="842"/>
      <c r="CF110" s="866">
        <v>139.80000000000001</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9295051</v>
      </c>
      <c r="BR112" s="817"/>
      <c r="BS112" s="817"/>
      <c r="BT112" s="817"/>
      <c r="BU112" s="817"/>
      <c r="BV112" s="817">
        <v>8372918</v>
      </c>
      <c r="BW112" s="817"/>
      <c r="BX112" s="817"/>
      <c r="BY112" s="817"/>
      <c r="BZ112" s="817"/>
      <c r="CA112" s="817">
        <v>8428133</v>
      </c>
      <c r="CB112" s="817"/>
      <c r="CC112" s="817"/>
      <c r="CD112" s="817"/>
      <c r="CE112" s="817"/>
      <c r="CF112" s="875">
        <v>55.2</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905622</v>
      </c>
      <c r="AB113" s="919"/>
      <c r="AC113" s="919"/>
      <c r="AD113" s="919"/>
      <c r="AE113" s="920"/>
      <c r="AF113" s="921">
        <v>887428</v>
      </c>
      <c r="AG113" s="919"/>
      <c r="AH113" s="919"/>
      <c r="AI113" s="919"/>
      <c r="AJ113" s="920"/>
      <c r="AK113" s="921">
        <v>882950</v>
      </c>
      <c r="AL113" s="919"/>
      <c r="AM113" s="919"/>
      <c r="AN113" s="919"/>
      <c r="AO113" s="920"/>
      <c r="AP113" s="922">
        <v>5.8</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973836</v>
      </c>
      <c r="BR113" s="817"/>
      <c r="BS113" s="817"/>
      <c r="BT113" s="817"/>
      <c r="BU113" s="817"/>
      <c r="BV113" s="817">
        <v>891129</v>
      </c>
      <c r="BW113" s="817"/>
      <c r="BX113" s="817"/>
      <c r="BY113" s="817"/>
      <c r="BZ113" s="817"/>
      <c r="CA113" s="817">
        <v>1084477</v>
      </c>
      <c r="CB113" s="817"/>
      <c r="CC113" s="817"/>
      <c r="CD113" s="817"/>
      <c r="CE113" s="817"/>
      <c r="CF113" s="875">
        <v>7.1</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107728</v>
      </c>
      <c r="AB114" s="780"/>
      <c r="AC114" s="780"/>
      <c r="AD114" s="780"/>
      <c r="AE114" s="781"/>
      <c r="AF114" s="782">
        <v>122137</v>
      </c>
      <c r="AG114" s="780"/>
      <c r="AH114" s="780"/>
      <c r="AI114" s="780"/>
      <c r="AJ114" s="781"/>
      <c r="AK114" s="782">
        <v>122277</v>
      </c>
      <c r="AL114" s="780"/>
      <c r="AM114" s="780"/>
      <c r="AN114" s="780"/>
      <c r="AO114" s="781"/>
      <c r="AP114" s="824">
        <v>0.8</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1214691</v>
      </c>
      <c r="BR114" s="817"/>
      <c r="BS114" s="817"/>
      <c r="BT114" s="817"/>
      <c r="BU114" s="817"/>
      <c r="BV114" s="817">
        <v>1213884</v>
      </c>
      <c r="BW114" s="817"/>
      <c r="BX114" s="817"/>
      <c r="BY114" s="817"/>
      <c r="BZ114" s="817"/>
      <c r="CA114" s="817">
        <v>1109680</v>
      </c>
      <c r="CB114" s="817"/>
      <c r="CC114" s="817"/>
      <c r="CD114" s="817"/>
      <c r="CE114" s="817"/>
      <c r="CF114" s="875">
        <v>7.3</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v>
      </c>
      <c r="AB115" s="919"/>
      <c r="AC115" s="919"/>
      <c r="AD115" s="919"/>
      <c r="AE115" s="920"/>
      <c r="AF115" s="921">
        <v>10</v>
      </c>
      <c r="AG115" s="919"/>
      <c r="AH115" s="919"/>
      <c r="AI115" s="919"/>
      <c r="AJ115" s="920"/>
      <c r="AK115" s="921">
        <v>5</v>
      </c>
      <c r="AL115" s="919"/>
      <c r="AM115" s="919"/>
      <c r="AN115" s="919"/>
      <c r="AO115" s="920"/>
      <c r="AP115" s="922">
        <v>0</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103</v>
      </c>
      <c r="AB116" s="780"/>
      <c r="AC116" s="780"/>
      <c r="AD116" s="780"/>
      <c r="AE116" s="781"/>
      <c r="AF116" s="782">
        <v>154</v>
      </c>
      <c r="AG116" s="780"/>
      <c r="AH116" s="780"/>
      <c r="AI116" s="780"/>
      <c r="AJ116" s="781"/>
      <c r="AK116" s="782">
        <v>99</v>
      </c>
      <c r="AL116" s="780"/>
      <c r="AM116" s="780"/>
      <c r="AN116" s="780"/>
      <c r="AO116" s="781"/>
      <c r="AP116" s="824">
        <v>0</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3764888</v>
      </c>
      <c r="AB117" s="903"/>
      <c r="AC117" s="903"/>
      <c r="AD117" s="903"/>
      <c r="AE117" s="904"/>
      <c r="AF117" s="905">
        <v>3673029</v>
      </c>
      <c r="AG117" s="903"/>
      <c r="AH117" s="903"/>
      <c r="AI117" s="903"/>
      <c r="AJ117" s="904"/>
      <c r="AK117" s="905">
        <v>3600168</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34037637</v>
      </c>
      <c r="BR119" s="845"/>
      <c r="BS119" s="845"/>
      <c r="BT119" s="845"/>
      <c r="BU119" s="845"/>
      <c r="BV119" s="845">
        <v>32051342</v>
      </c>
      <c r="BW119" s="845"/>
      <c r="BX119" s="845"/>
      <c r="BY119" s="845"/>
      <c r="BZ119" s="845"/>
      <c r="CA119" s="845">
        <v>31988408</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10493322</v>
      </c>
      <c r="BR120" s="842"/>
      <c r="BS120" s="842"/>
      <c r="BT120" s="842"/>
      <c r="BU120" s="842"/>
      <c r="BV120" s="842">
        <v>11319615</v>
      </c>
      <c r="BW120" s="842"/>
      <c r="BX120" s="842"/>
      <c r="BY120" s="842"/>
      <c r="BZ120" s="842"/>
      <c r="CA120" s="842">
        <v>11255992</v>
      </c>
      <c r="CB120" s="842"/>
      <c r="CC120" s="842"/>
      <c r="CD120" s="842"/>
      <c r="CE120" s="842"/>
      <c r="CF120" s="866">
        <v>73.7</v>
      </c>
      <c r="CG120" s="867"/>
      <c r="CH120" s="867"/>
      <c r="CI120" s="867"/>
      <c r="CJ120" s="867"/>
      <c r="CK120" s="868" t="s">
        <v>452</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9069010</v>
      </c>
      <c r="DH120" s="842"/>
      <c r="DI120" s="842"/>
      <c r="DJ120" s="842"/>
      <c r="DK120" s="842"/>
      <c r="DL120" s="842">
        <v>8176245</v>
      </c>
      <c r="DM120" s="842"/>
      <c r="DN120" s="842"/>
      <c r="DO120" s="842"/>
      <c r="DP120" s="842"/>
      <c r="DQ120" s="842">
        <v>8218528</v>
      </c>
      <c r="DR120" s="842"/>
      <c r="DS120" s="842"/>
      <c r="DT120" s="842"/>
      <c r="DU120" s="842"/>
      <c r="DV120" s="843">
        <v>53.8</v>
      </c>
      <c r="DW120" s="843"/>
      <c r="DX120" s="843"/>
      <c r="DY120" s="843"/>
      <c r="DZ120" s="844"/>
    </row>
    <row r="121" spans="1:130" s="230" customFormat="1" ht="26.25" customHeight="1" x14ac:dyDescent="0.15">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25832</v>
      </c>
      <c r="BR121" s="817"/>
      <c r="BS121" s="817"/>
      <c r="BT121" s="817"/>
      <c r="BU121" s="817"/>
      <c r="BV121" s="817">
        <v>8214</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165604</v>
      </c>
      <c r="DH121" s="817"/>
      <c r="DI121" s="817"/>
      <c r="DJ121" s="817"/>
      <c r="DK121" s="817"/>
      <c r="DL121" s="817">
        <v>143294</v>
      </c>
      <c r="DM121" s="817"/>
      <c r="DN121" s="817"/>
      <c r="DO121" s="817"/>
      <c r="DP121" s="817"/>
      <c r="DQ121" s="817">
        <v>142298</v>
      </c>
      <c r="DR121" s="817"/>
      <c r="DS121" s="817"/>
      <c r="DT121" s="817"/>
      <c r="DU121" s="817"/>
      <c r="DV121" s="794">
        <v>0.9</v>
      </c>
      <c r="DW121" s="794"/>
      <c r="DX121" s="794"/>
      <c r="DY121" s="794"/>
      <c r="DZ121" s="795"/>
    </row>
    <row r="122" spans="1:130" s="230" customFormat="1" ht="26.25" customHeight="1" x14ac:dyDescent="0.15">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27449196</v>
      </c>
      <c r="BR122" s="845"/>
      <c r="BS122" s="845"/>
      <c r="BT122" s="845"/>
      <c r="BU122" s="845"/>
      <c r="BV122" s="845">
        <v>26106709</v>
      </c>
      <c r="BW122" s="845"/>
      <c r="BX122" s="845"/>
      <c r="BY122" s="845"/>
      <c r="BZ122" s="845"/>
      <c r="CA122" s="845">
        <v>24344529</v>
      </c>
      <c r="CB122" s="845"/>
      <c r="CC122" s="845"/>
      <c r="CD122" s="845"/>
      <c r="CE122" s="845"/>
      <c r="CF122" s="846">
        <v>159.30000000000001</v>
      </c>
      <c r="CG122" s="847"/>
      <c r="CH122" s="847"/>
      <c r="CI122" s="847"/>
      <c r="CJ122" s="847"/>
      <c r="CK122" s="869"/>
      <c r="CL122" s="855"/>
      <c r="CM122" s="855"/>
      <c r="CN122" s="855"/>
      <c r="CO122" s="856"/>
      <c r="CP122" s="835" t="s">
        <v>400</v>
      </c>
      <c r="CQ122" s="836"/>
      <c r="CR122" s="836"/>
      <c r="CS122" s="836"/>
      <c r="CT122" s="836"/>
      <c r="CU122" s="836"/>
      <c r="CV122" s="836"/>
      <c r="CW122" s="836"/>
      <c r="CX122" s="836"/>
      <c r="CY122" s="836"/>
      <c r="CZ122" s="836"/>
      <c r="DA122" s="836"/>
      <c r="DB122" s="836"/>
      <c r="DC122" s="836"/>
      <c r="DD122" s="836"/>
      <c r="DE122" s="836"/>
      <c r="DF122" s="837"/>
      <c r="DG122" s="816">
        <v>48528</v>
      </c>
      <c r="DH122" s="817"/>
      <c r="DI122" s="817"/>
      <c r="DJ122" s="817"/>
      <c r="DK122" s="817"/>
      <c r="DL122" s="817">
        <v>47145</v>
      </c>
      <c r="DM122" s="817"/>
      <c r="DN122" s="817"/>
      <c r="DO122" s="817"/>
      <c r="DP122" s="817"/>
      <c r="DQ122" s="817">
        <v>65127</v>
      </c>
      <c r="DR122" s="817"/>
      <c r="DS122" s="817"/>
      <c r="DT122" s="817"/>
      <c r="DU122" s="817"/>
      <c r="DV122" s="794">
        <v>0.4</v>
      </c>
      <c r="DW122" s="794"/>
      <c r="DX122" s="794"/>
      <c r="DY122" s="794"/>
      <c r="DZ122" s="795"/>
    </row>
    <row r="123" spans="1:130" s="230" customFormat="1" ht="26.25" customHeight="1" x14ac:dyDescent="0.15">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37968350</v>
      </c>
      <c r="BR123" s="833"/>
      <c r="BS123" s="833"/>
      <c r="BT123" s="833"/>
      <c r="BU123" s="833"/>
      <c r="BV123" s="833">
        <v>37434538</v>
      </c>
      <c r="BW123" s="833"/>
      <c r="BX123" s="833"/>
      <c r="BY123" s="833"/>
      <c r="BZ123" s="833"/>
      <c r="CA123" s="833">
        <v>35600521</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11516</v>
      </c>
      <c r="DH123" s="780"/>
      <c r="DI123" s="780"/>
      <c r="DJ123" s="780"/>
      <c r="DK123" s="781"/>
      <c r="DL123" s="782">
        <v>6038</v>
      </c>
      <c r="DM123" s="780"/>
      <c r="DN123" s="780"/>
      <c r="DO123" s="780"/>
      <c r="DP123" s="781"/>
      <c r="DQ123" s="782">
        <v>2077</v>
      </c>
      <c r="DR123" s="780"/>
      <c r="DS123" s="780"/>
      <c r="DT123" s="780"/>
      <c r="DU123" s="781"/>
      <c r="DV123" s="824">
        <v>0</v>
      </c>
      <c r="DW123" s="825"/>
      <c r="DX123" s="825"/>
      <c r="DY123" s="825"/>
      <c r="DZ123" s="826"/>
    </row>
    <row r="124" spans="1:130" s="230" customFormat="1" ht="26.25" customHeight="1" thickBot="1" x14ac:dyDescent="0.2">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393</v>
      </c>
      <c r="DH124" s="764"/>
      <c r="DI124" s="764"/>
      <c r="DJ124" s="764"/>
      <c r="DK124" s="765"/>
      <c r="DL124" s="766">
        <v>196</v>
      </c>
      <c r="DM124" s="764"/>
      <c r="DN124" s="764"/>
      <c r="DO124" s="764"/>
      <c r="DP124" s="765"/>
      <c r="DQ124" s="766">
        <v>103</v>
      </c>
      <c r="DR124" s="764"/>
      <c r="DS124" s="764"/>
      <c r="DT124" s="764"/>
      <c r="DU124" s="765"/>
      <c r="DV124" s="848">
        <v>0</v>
      </c>
      <c r="DW124" s="849"/>
      <c r="DX124" s="849"/>
      <c r="DY124" s="849"/>
      <c r="DZ124" s="850"/>
    </row>
    <row r="125" spans="1:130" s="230" customFormat="1" ht="26.25" customHeight="1" x14ac:dyDescent="0.15">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v>
      </c>
      <c r="AB127" s="780"/>
      <c r="AC127" s="780"/>
      <c r="AD127" s="780"/>
      <c r="AE127" s="781"/>
      <c r="AF127" s="782">
        <v>10</v>
      </c>
      <c r="AG127" s="780"/>
      <c r="AH127" s="780"/>
      <c r="AI127" s="780"/>
      <c r="AJ127" s="781"/>
      <c r="AK127" s="782">
        <v>5</v>
      </c>
      <c r="AL127" s="780"/>
      <c r="AM127" s="780"/>
      <c r="AN127" s="780"/>
      <c r="AO127" s="781"/>
      <c r="AP127" s="824">
        <v>0</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28452</v>
      </c>
      <c r="AB128" s="801"/>
      <c r="AC128" s="801"/>
      <c r="AD128" s="801"/>
      <c r="AE128" s="802"/>
      <c r="AF128" s="803">
        <v>18690</v>
      </c>
      <c r="AG128" s="801"/>
      <c r="AH128" s="801"/>
      <c r="AI128" s="801"/>
      <c r="AJ128" s="802"/>
      <c r="AK128" s="803">
        <v>8963</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12.59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18021462</v>
      </c>
      <c r="AB129" s="780"/>
      <c r="AC129" s="780"/>
      <c r="AD129" s="780"/>
      <c r="AE129" s="781"/>
      <c r="AF129" s="782">
        <v>17648016</v>
      </c>
      <c r="AG129" s="780"/>
      <c r="AH129" s="780"/>
      <c r="AI129" s="780"/>
      <c r="AJ129" s="781"/>
      <c r="AK129" s="782">
        <v>18043350</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17.59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2969797</v>
      </c>
      <c r="AB130" s="780"/>
      <c r="AC130" s="780"/>
      <c r="AD130" s="780"/>
      <c r="AE130" s="781"/>
      <c r="AF130" s="782">
        <v>2866830</v>
      </c>
      <c r="AG130" s="780"/>
      <c r="AH130" s="780"/>
      <c r="AI130" s="780"/>
      <c r="AJ130" s="781"/>
      <c r="AK130" s="782">
        <v>2763837</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5.2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15051665</v>
      </c>
      <c r="AB131" s="764"/>
      <c r="AC131" s="764"/>
      <c r="AD131" s="764"/>
      <c r="AE131" s="765"/>
      <c r="AF131" s="766">
        <v>14781186</v>
      </c>
      <c r="AG131" s="764"/>
      <c r="AH131" s="764"/>
      <c r="AI131" s="764"/>
      <c r="AJ131" s="765"/>
      <c r="AK131" s="766">
        <v>15279513</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5.0933833569999996</v>
      </c>
      <c r="AB132" s="745"/>
      <c r="AC132" s="745"/>
      <c r="AD132" s="745"/>
      <c r="AE132" s="746"/>
      <c r="AF132" s="747">
        <v>5.3277795159999997</v>
      </c>
      <c r="AG132" s="745"/>
      <c r="AH132" s="745"/>
      <c r="AI132" s="745"/>
      <c r="AJ132" s="746"/>
      <c r="AK132" s="747">
        <v>5.4148846239999999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6.1</v>
      </c>
      <c r="AB133" s="724"/>
      <c r="AC133" s="724"/>
      <c r="AD133" s="724"/>
      <c r="AE133" s="725"/>
      <c r="AF133" s="723">
        <v>5.3</v>
      </c>
      <c r="AG133" s="724"/>
      <c r="AH133" s="724"/>
      <c r="AI133" s="724"/>
      <c r="AJ133" s="725"/>
      <c r="AK133" s="723">
        <v>5.2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rA3RcPSO+pbi0l46Gd/w9R0R79jc+nNmM+A3oVlfE3lOTETtCwV5LZp9wKgXYjBSdXwQ9M28PNNgEDjIt4HJA==" saltValue="OLRq2U2XB9OYD79YebKG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WOK3M2CPb9uRgpRNBgLKkRkjC/z53OvfgLfSpyNCTY2s17dfgFla07v1J0wTDAJSv/o8FyKuHUBmNwts/NTsA==" saltValue="0zE7CxTtGEXBobHIzGPX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aeKwi9hBnKwrYbtFCWDixUiktG7n69e8SUjr3kdGLsIpo2izyEcIkYZQB3F9fGjZctMqtxpXSnzCV4G4FOwQw==" saltValue="n5arpf6AaNrYXPMPlYlB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4625986</v>
      </c>
      <c r="AP9" s="281">
        <v>60459</v>
      </c>
      <c r="AQ9" s="282">
        <v>66486</v>
      </c>
      <c r="AR9" s="283">
        <v>-9.1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847569</v>
      </c>
      <c r="AP10" s="284">
        <v>11077</v>
      </c>
      <c r="AQ10" s="285">
        <v>6147</v>
      </c>
      <c r="AR10" s="286">
        <v>80.2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v>64257</v>
      </c>
      <c r="AP11" s="284">
        <v>840</v>
      </c>
      <c r="AQ11" s="285">
        <v>1219</v>
      </c>
      <c r="AR11" s="286">
        <v>-31.1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494</v>
      </c>
      <c r="AP12" s="284" t="s">
        <v>494</v>
      </c>
      <c r="AQ12" s="285">
        <v>9</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139831</v>
      </c>
      <c r="AP13" s="284">
        <v>1828</v>
      </c>
      <c r="AQ13" s="285">
        <v>2955</v>
      </c>
      <c r="AR13" s="286">
        <v>-38.1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50594</v>
      </c>
      <c r="AP14" s="284">
        <v>661</v>
      </c>
      <c r="AQ14" s="285">
        <v>1434</v>
      </c>
      <c r="AR14" s="286">
        <v>-53.9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-217570</v>
      </c>
      <c r="AP15" s="284">
        <v>-2844</v>
      </c>
      <c r="AQ15" s="285">
        <v>-3102</v>
      </c>
      <c r="AR15" s="286">
        <v>-8.3000000000000007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5510667</v>
      </c>
      <c r="AP16" s="284">
        <v>72022</v>
      </c>
      <c r="AQ16" s="285">
        <v>75147</v>
      </c>
      <c r="AR16" s="286">
        <v>-4.2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5.61</v>
      </c>
      <c r="AP21" s="298">
        <v>6.62</v>
      </c>
      <c r="AQ21" s="299">
        <v>-1.01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97.1</v>
      </c>
      <c r="AP22" s="303">
        <v>98.3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2594837</v>
      </c>
      <c r="AP32" s="312">
        <v>33913</v>
      </c>
      <c r="AQ32" s="313">
        <v>34847</v>
      </c>
      <c r="AR32" s="314">
        <v>-2.7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494</v>
      </c>
      <c r="AP34" s="312" t="s">
        <v>494</v>
      </c>
      <c r="AQ34" s="313">
        <v>5</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882950</v>
      </c>
      <c r="AP35" s="312">
        <v>11540</v>
      </c>
      <c r="AQ35" s="313">
        <v>8260</v>
      </c>
      <c r="AR35" s="314">
        <v>39.700000000000003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v>122277</v>
      </c>
      <c r="AP36" s="312">
        <v>1598</v>
      </c>
      <c r="AQ36" s="313">
        <v>1689</v>
      </c>
      <c r="AR36" s="314">
        <v>-5.4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v>5</v>
      </c>
      <c r="AP37" s="312">
        <v>0</v>
      </c>
      <c r="AQ37" s="313">
        <v>748</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v>99</v>
      </c>
      <c r="AP38" s="315">
        <v>1</v>
      </c>
      <c r="AQ38" s="316">
        <v>1</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-8963</v>
      </c>
      <c r="AP39" s="312">
        <v>-117</v>
      </c>
      <c r="AQ39" s="313">
        <v>-5762</v>
      </c>
      <c r="AR39" s="314">
        <v>-98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-2763837</v>
      </c>
      <c r="AP40" s="312">
        <v>-36122</v>
      </c>
      <c r="AQ40" s="313">
        <v>-27609</v>
      </c>
      <c r="AR40" s="314">
        <v>30.8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827368</v>
      </c>
      <c r="AP41" s="312">
        <v>10813</v>
      </c>
      <c r="AQ41" s="313">
        <v>12179</v>
      </c>
      <c r="AR41" s="314">
        <v>-11.2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1707692</v>
      </c>
      <c r="AN51" s="334">
        <v>22516</v>
      </c>
      <c r="AO51" s="335">
        <v>-28.5</v>
      </c>
      <c r="AP51" s="336">
        <v>45588</v>
      </c>
      <c r="AQ51" s="337">
        <v>8.6999999999999993</v>
      </c>
      <c r="AR51" s="338">
        <v>-37.200000000000003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974746</v>
      </c>
      <c r="AN52" s="342">
        <v>12852</v>
      </c>
      <c r="AO52" s="343">
        <v>-27.1</v>
      </c>
      <c r="AP52" s="344">
        <v>24150</v>
      </c>
      <c r="AQ52" s="345">
        <v>3.4</v>
      </c>
      <c r="AR52" s="346">
        <v>-30.5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2354497</v>
      </c>
      <c r="AN53" s="334">
        <v>30965</v>
      </c>
      <c r="AO53" s="335">
        <v>37.5</v>
      </c>
      <c r="AP53" s="336">
        <v>45483</v>
      </c>
      <c r="AQ53" s="337">
        <v>-0.2</v>
      </c>
      <c r="AR53" s="338">
        <v>37.700000000000003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1560484</v>
      </c>
      <c r="AN54" s="342">
        <v>20522</v>
      </c>
      <c r="AO54" s="343">
        <v>59.7</v>
      </c>
      <c r="AP54" s="344">
        <v>24241</v>
      </c>
      <c r="AQ54" s="345">
        <v>0.4</v>
      </c>
      <c r="AR54" s="346">
        <v>59.3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3540607</v>
      </c>
      <c r="AN55" s="334">
        <v>46378</v>
      </c>
      <c r="AO55" s="335">
        <v>49.8</v>
      </c>
      <c r="AP55" s="336">
        <v>45945</v>
      </c>
      <c r="AQ55" s="337">
        <v>1</v>
      </c>
      <c r="AR55" s="338">
        <v>48.8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1243398</v>
      </c>
      <c r="AN56" s="342">
        <v>16287</v>
      </c>
      <c r="AO56" s="343">
        <v>-20.6</v>
      </c>
      <c r="AP56" s="344">
        <v>25180</v>
      </c>
      <c r="AQ56" s="345">
        <v>3.9</v>
      </c>
      <c r="AR56" s="346">
        <v>-24.5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2476950</v>
      </c>
      <c r="AN57" s="334">
        <v>32337</v>
      </c>
      <c r="AO57" s="335">
        <v>-30.3</v>
      </c>
      <c r="AP57" s="336">
        <v>44475</v>
      </c>
      <c r="AQ57" s="337">
        <v>-3.2</v>
      </c>
      <c r="AR57" s="338">
        <v>-27.1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1653403</v>
      </c>
      <c r="AN58" s="342">
        <v>21585</v>
      </c>
      <c r="AO58" s="343">
        <v>32.5</v>
      </c>
      <c r="AP58" s="344">
        <v>24780</v>
      </c>
      <c r="AQ58" s="345">
        <v>-1.6</v>
      </c>
      <c r="AR58" s="346">
        <v>34.1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4049894</v>
      </c>
      <c r="AN59" s="334">
        <v>52930</v>
      </c>
      <c r="AO59" s="335">
        <v>63.7</v>
      </c>
      <c r="AP59" s="336">
        <v>45982</v>
      </c>
      <c r="AQ59" s="337">
        <v>3.4</v>
      </c>
      <c r="AR59" s="338">
        <v>60.3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2622339</v>
      </c>
      <c r="AN60" s="342">
        <v>34273</v>
      </c>
      <c r="AO60" s="343">
        <v>58.8</v>
      </c>
      <c r="AP60" s="344">
        <v>25583</v>
      </c>
      <c r="AQ60" s="345">
        <v>3.2</v>
      </c>
      <c r="AR60" s="346">
        <v>55.6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2825928</v>
      </c>
      <c r="AN61" s="349">
        <v>37025</v>
      </c>
      <c r="AO61" s="350">
        <v>18.399999999999999</v>
      </c>
      <c r="AP61" s="351">
        <v>45495</v>
      </c>
      <c r="AQ61" s="352">
        <v>1.9</v>
      </c>
      <c r="AR61" s="338">
        <v>16.5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1610874</v>
      </c>
      <c r="AN62" s="342">
        <v>21104</v>
      </c>
      <c r="AO62" s="343">
        <v>20.7</v>
      </c>
      <c r="AP62" s="344">
        <v>24787</v>
      </c>
      <c r="AQ62" s="345">
        <v>1.9</v>
      </c>
      <c r="AR62" s="346">
        <v>18.8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tU/1bG3noelKXjXttJvpdR/oGpIhLWgYa/GHbdBU9YEihBZYkOqdmzPbTRscEZDkgExFiYAjaZepuWFHqRmoQ==" saltValue="cg/a6+igjaJk6SBRwD/0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0" spans="125:125" ht="13.5" hidden="1" customHeight="1" x14ac:dyDescent="0.15"/>
    <row r="121" spans="125:125" ht="13.5" hidden="1" customHeight="1" x14ac:dyDescent="0.15">
      <c r="DU121" s="259"/>
    </row>
  </sheetData>
  <sheetProtection algorithmName="SHA-512" hashValue="KZ7yNfIrDelpLMiLBrxZx8by7CCFXxcXov1daOlKHNhpX2nK5TPrIkvICiMSPjmDBGfxKxwBTPyY4UvKHsUkwg==" saltValue="qdZNTXF1wbdKgDBPfiaU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KclIAW3H4RpPzUb1gXrE2kErkMUolsTr/TVWQzLaGMNX7a1juhfxp+U5aoMp8M85WibSzDVOoDcrZSv6yc4rmQ==" saltValue="bitAvtW2SzpxUoLZ53Nb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27.93</v>
      </c>
      <c r="G47" s="12">
        <v>21.15</v>
      </c>
      <c r="H47" s="12">
        <v>24.86</v>
      </c>
      <c r="I47" s="12">
        <v>29.53</v>
      </c>
      <c r="J47" s="13">
        <v>26.86</v>
      </c>
    </row>
    <row r="48" spans="2:10" ht="57.75" customHeight="1" x14ac:dyDescent="0.15">
      <c r="B48" s="14"/>
      <c r="C48" s="1141" t="s">
        <v>4</v>
      </c>
      <c r="D48" s="1141"/>
      <c r="E48" s="1142"/>
      <c r="F48" s="15">
        <v>4.22</v>
      </c>
      <c r="G48" s="16">
        <v>8.4700000000000006</v>
      </c>
      <c r="H48" s="16">
        <v>9.7200000000000006</v>
      </c>
      <c r="I48" s="16">
        <v>10.09</v>
      </c>
      <c r="J48" s="17">
        <v>9.3699999999999992</v>
      </c>
    </row>
    <row r="49" spans="2:10" ht="57.75" customHeight="1" thickBot="1" x14ac:dyDescent="0.2">
      <c r="B49" s="18"/>
      <c r="C49" s="1143" t="s">
        <v>5</v>
      </c>
      <c r="D49" s="1143"/>
      <c r="E49" s="1144"/>
      <c r="F49" s="19" t="s">
        <v>537</v>
      </c>
      <c r="G49" s="20" t="s">
        <v>538</v>
      </c>
      <c r="H49" s="20">
        <v>6.51</v>
      </c>
      <c r="I49" s="20">
        <v>4.3</v>
      </c>
      <c r="J49" s="21" t="s">
        <v>539</v>
      </c>
    </row>
    <row r="50" spans="2:10" x14ac:dyDescent="0.15"/>
  </sheetData>
  <sheetProtection algorithmName="SHA-512" hashValue="QC3ydAz73NcJvmY3cDu72s3et2Ctr9FzYne4WO9qmozqp/DmYI4kLUODL4PIgOFsyy1WE+6vgCPwj0SPvAJGKA==" saltValue="T4Eo1LTdLMeFXuYH1TsA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540</v>
      </c>
      <c r="D34" s="1151"/>
      <c r="E34" s="1152"/>
      <c r="F34" s="32">
        <v>4.21</v>
      </c>
      <c r="G34" s="33">
        <v>8.4499999999999993</v>
      </c>
      <c r="H34" s="33">
        <v>9.7100000000000009</v>
      </c>
      <c r="I34" s="33">
        <v>10.08</v>
      </c>
      <c r="J34" s="34">
        <v>9.36</v>
      </c>
      <c r="K34" s="22"/>
      <c r="L34" s="22"/>
      <c r="M34" s="22"/>
      <c r="N34" s="22"/>
      <c r="O34" s="22"/>
      <c r="P34" s="22"/>
    </row>
    <row r="35" spans="1:16" ht="39" customHeight="1" x14ac:dyDescent="0.15">
      <c r="A35" s="22"/>
      <c r="B35" s="35"/>
      <c r="C35" s="1145" t="s">
        <v>541</v>
      </c>
      <c r="D35" s="1146"/>
      <c r="E35" s="1147"/>
      <c r="F35" s="36">
        <v>6.33</v>
      </c>
      <c r="G35" s="37">
        <v>6.97</v>
      </c>
      <c r="H35" s="37">
        <v>6.87</v>
      </c>
      <c r="I35" s="37">
        <v>7.68</v>
      </c>
      <c r="J35" s="38">
        <v>7.33</v>
      </c>
      <c r="K35" s="22"/>
      <c r="L35" s="22"/>
      <c r="M35" s="22"/>
      <c r="N35" s="22"/>
      <c r="O35" s="22"/>
      <c r="P35" s="22"/>
    </row>
    <row r="36" spans="1:16" ht="39" customHeight="1" x14ac:dyDescent="0.15">
      <c r="A36" s="22"/>
      <c r="B36" s="35"/>
      <c r="C36" s="1145" t="s">
        <v>542</v>
      </c>
      <c r="D36" s="1146"/>
      <c r="E36" s="1147"/>
      <c r="F36" s="36" t="s">
        <v>494</v>
      </c>
      <c r="G36" s="37">
        <v>1.36</v>
      </c>
      <c r="H36" s="37">
        <v>1.25</v>
      </c>
      <c r="I36" s="37">
        <v>1.43</v>
      </c>
      <c r="J36" s="38">
        <v>3.24</v>
      </c>
      <c r="K36" s="22"/>
      <c r="L36" s="22"/>
      <c r="M36" s="22"/>
      <c r="N36" s="22"/>
      <c r="O36" s="22"/>
      <c r="P36" s="22"/>
    </row>
    <row r="37" spans="1:16" ht="39" customHeight="1" x14ac:dyDescent="0.15">
      <c r="A37" s="22"/>
      <c r="B37" s="35"/>
      <c r="C37" s="1145" t="s">
        <v>543</v>
      </c>
      <c r="D37" s="1146"/>
      <c r="E37" s="1147"/>
      <c r="F37" s="36">
        <v>0.66</v>
      </c>
      <c r="G37" s="37">
        <v>0.4</v>
      </c>
      <c r="H37" s="37">
        <v>0.5</v>
      </c>
      <c r="I37" s="37">
        <v>0.61</v>
      </c>
      <c r="J37" s="38">
        <v>0.53</v>
      </c>
      <c r="K37" s="22"/>
      <c r="L37" s="22"/>
      <c r="M37" s="22"/>
      <c r="N37" s="22"/>
      <c r="O37" s="22"/>
      <c r="P37" s="22"/>
    </row>
    <row r="38" spans="1:16" ht="39" customHeight="1" x14ac:dyDescent="0.15">
      <c r="A38" s="22"/>
      <c r="B38" s="35"/>
      <c r="C38" s="1145" t="s">
        <v>544</v>
      </c>
      <c r="D38" s="1146"/>
      <c r="E38" s="1147"/>
      <c r="F38" s="36">
        <v>0.56000000000000005</v>
      </c>
      <c r="G38" s="37">
        <v>0.46</v>
      </c>
      <c r="H38" s="37">
        <v>0.35</v>
      </c>
      <c r="I38" s="37">
        <v>0.08</v>
      </c>
      <c r="J38" s="38">
        <v>0.45</v>
      </c>
      <c r="K38" s="22"/>
      <c r="L38" s="22"/>
      <c r="M38" s="22"/>
      <c r="N38" s="22"/>
      <c r="O38" s="22"/>
      <c r="P38" s="22"/>
    </row>
    <row r="39" spans="1:16" ht="39" customHeight="1" x14ac:dyDescent="0.15">
      <c r="A39" s="22"/>
      <c r="B39" s="35"/>
      <c r="C39" s="1145" t="s">
        <v>545</v>
      </c>
      <c r="D39" s="1146"/>
      <c r="E39" s="1147"/>
      <c r="F39" s="36">
        <v>0</v>
      </c>
      <c r="G39" s="37">
        <v>0</v>
      </c>
      <c r="H39" s="37">
        <v>0</v>
      </c>
      <c r="I39" s="37">
        <v>0</v>
      </c>
      <c r="J39" s="38">
        <v>0.15</v>
      </c>
      <c r="K39" s="22"/>
      <c r="L39" s="22"/>
      <c r="M39" s="22"/>
      <c r="N39" s="22"/>
      <c r="O39" s="22"/>
      <c r="P39" s="22"/>
    </row>
    <row r="40" spans="1:16" ht="39" customHeight="1" x14ac:dyDescent="0.15">
      <c r="A40" s="22"/>
      <c r="B40" s="35"/>
      <c r="C40" s="1145" t="s">
        <v>546</v>
      </c>
      <c r="D40" s="1146"/>
      <c r="E40" s="1147"/>
      <c r="F40" s="36" t="s">
        <v>494</v>
      </c>
      <c r="G40" s="37">
        <v>0</v>
      </c>
      <c r="H40" s="37">
        <v>0.01</v>
      </c>
      <c r="I40" s="37">
        <v>0.03</v>
      </c>
      <c r="J40" s="38">
        <v>7.0000000000000007E-2</v>
      </c>
      <c r="K40" s="22"/>
      <c r="L40" s="22"/>
      <c r="M40" s="22"/>
      <c r="N40" s="22"/>
      <c r="O40" s="22"/>
      <c r="P40" s="22"/>
    </row>
    <row r="41" spans="1:16" ht="39" customHeight="1" x14ac:dyDescent="0.15">
      <c r="A41" s="22"/>
      <c r="B41" s="35"/>
      <c r="C41" s="1145" t="s">
        <v>547</v>
      </c>
      <c r="D41" s="1146"/>
      <c r="E41" s="1147"/>
      <c r="F41" s="36">
        <v>0</v>
      </c>
      <c r="G41" s="37">
        <v>0</v>
      </c>
      <c r="H41" s="37">
        <v>0</v>
      </c>
      <c r="I41" s="37">
        <v>0.01</v>
      </c>
      <c r="J41" s="38">
        <v>0.04</v>
      </c>
      <c r="K41" s="22"/>
      <c r="L41" s="22"/>
      <c r="M41" s="22"/>
      <c r="N41" s="22"/>
      <c r="O41" s="22"/>
      <c r="P41" s="22"/>
    </row>
    <row r="42" spans="1:16" ht="39" customHeight="1" x14ac:dyDescent="0.15">
      <c r="A42" s="22"/>
      <c r="B42" s="39"/>
      <c r="C42" s="1145" t="s">
        <v>548</v>
      </c>
      <c r="D42" s="1146"/>
      <c r="E42" s="1147"/>
      <c r="F42" s="36" t="s">
        <v>494</v>
      </c>
      <c r="G42" s="37" t="s">
        <v>494</v>
      </c>
      <c r="H42" s="37" t="s">
        <v>494</v>
      </c>
      <c r="I42" s="37" t="s">
        <v>494</v>
      </c>
      <c r="J42" s="38" t="s">
        <v>494</v>
      </c>
      <c r="K42" s="22"/>
      <c r="L42" s="22"/>
      <c r="M42" s="22"/>
      <c r="N42" s="22"/>
      <c r="O42" s="22"/>
      <c r="P42" s="22"/>
    </row>
    <row r="43" spans="1:16" ht="39" customHeight="1" thickBot="1" x14ac:dyDescent="0.2">
      <c r="A43" s="22"/>
      <c r="B43" s="40"/>
      <c r="C43" s="1148" t="s">
        <v>549</v>
      </c>
      <c r="D43" s="1149"/>
      <c r="E43" s="1150"/>
      <c r="F43" s="41">
        <v>0.27</v>
      </c>
      <c r="G43" s="42">
        <v>0.02</v>
      </c>
      <c r="H43" s="42">
        <v>0.01</v>
      </c>
      <c r="I43" s="42">
        <v>0.01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GbsqEjTSzX21YMrJ8ZclRwbPoE0IqxYH1a5Z2jCPB8rpUqtoJ2I7+ZoYJ+OCl4r7fcUFafrWzi9mEx6iAeJRw==" saltValue="2uPA5vfhQUFU+aPRuiEB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2959</v>
      </c>
      <c r="L45" s="60">
        <v>2928</v>
      </c>
      <c r="M45" s="60">
        <v>2751</v>
      </c>
      <c r="N45" s="60">
        <v>2663</v>
      </c>
      <c r="O45" s="61">
        <v>2595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1065</v>
      </c>
      <c r="L48" s="64">
        <v>887</v>
      </c>
      <c r="M48" s="64">
        <v>906</v>
      </c>
      <c r="N48" s="64">
        <v>887</v>
      </c>
      <c r="O48" s="65">
        <v>883</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108</v>
      </c>
      <c r="L49" s="64">
        <v>99</v>
      </c>
      <c r="M49" s="64">
        <v>108</v>
      </c>
      <c r="N49" s="64">
        <v>122</v>
      </c>
      <c r="O49" s="65">
        <v>122</v>
      </c>
      <c r="P49" s="48"/>
      <c r="Q49" s="48"/>
      <c r="R49" s="48"/>
      <c r="S49" s="48"/>
      <c r="T49" s="48"/>
      <c r="U49" s="48"/>
    </row>
    <row r="50" spans="1:21" ht="30.75" customHeight="1" x14ac:dyDescent="0.15">
      <c r="A50" s="48"/>
      <c r="B50" s="1178"/>
      <c r="C50" s="1179"/>
      <c r="D50" s="62"/>
      <c r="E50" s="1155" t="s">
        <v>15</v>
      </c>
      <c r="F50" s="1155"/>
      <c r="G50" s="1155"/>
      <c r="H50" s="1155"/>
      <c r="I50" s="1155"/>
      <c r="J50" s="1156"/>
      <c r="K50" s="63">
        <v>3</v>
      </c>
      <c r="L50" s="64">
        <v>1</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3108</v>
      </c>
      <c r="L52" s="64">
        <v>3107</v>
      </c>
      <c r="M52" s="64">
        <v>2998</v>
      </c>
      <c r="N52" s="64">
        <v>2886</v>
      </c>
      <c r="O52" s="65">
        <v>2772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1027</v>
      </c>
      <c r="L53" s="69">
        <v>808</v>
      </c>
      <c r="M53" s="69">
        <v>767</v>
      </c>
      <c r="N53" s="69">
        <v>786</v>
      </c>
      <c r="O53" s="70">
        <v>828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pyhfsjL4/z/tfadMHucl7R4xUrRmd/LayVcbBM07VFsyfTORu24iMxuKHT1KIWo8xPxJAcrceSR8lPsOO3irg==" saltValue="IzZun9DwpF74nfhpQ84s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96" t="s">
        <v>30</v>
      </c>
      <c r="C41" s="1197"/>
      <c r="D41" s="105"/>
      <c r="E41" s="1198" t="s">
        <v>31</v>
      </c>
      <c r="F41" s="1198"/>
      <c r="G41" s="1198"/>
      <c r="H41" s="1199"/>
      <c r="I41" s="355">
        <v>23029</v>
      </c>
      <c r="J41" s="356">
        <v>22261</v>
      </c>
      <c r="K41" s="356">
        <v>22554</v>
      </c>
      <c r="L41" s="356">
        <v>21573</v>
      </c>
      <c r="M41" s="357">
        <v>21366</v>
      </c>
    </row>
    <row r="42" spans="2:13" ht="27.75" customHeight="1" x14ac:dyDescent="0.15">
      <c r="B42" s="1186"/>
      <c r="C42" s="1187"/>
      <c r="D42" s="106"/>
      <c r="E42" s="1190" t="s">
        <v>32</v>
      </c>
      <c r="F42" s="1190"/>
      <c r="G42" s="1190"/>
      <c r="H42" s="1191"/>
      <c r="I42" s="358" t="s">
        <v>494</v>
      </c>
      <c r="J42" s="359" t="s">
        <v>494</v>
      </c>
      <c r="K42" s="359" t="s">
        <v>494</v>
      </c>
      <c r="L42" s="359" t="s">
        <v>494</v>
      </c>
      <c r="M42" s="360" t="s">
        <v>494</v>
      </c>
    </row>
    <row r="43" spans="2:13" ht="27.75" customHeight="1" x14ac:dyDescent="0.15">
      <c r="B43" s="1186"/>
      <c r="C43" s="1187"/>
      <c r="D43" s="106"/>
      <c r="E43" s="1190" t="s">
        <v>33</v>
      </c>
      <c r="F43" s="1190"/>
      <c r="G43" s="1190"/>
      <c r="H43" s="1191"/>
      <c r="I43" s="358">
        <v>11368</v>
      </c>
      <c r="J43" s="359">
        <v>10079</v>
      </c>
      <c r="K43" s="359">
        <v>9295</v>
      </c>
      <c r="L43" s="359">
        <v>8373</v>
      </c>
      <c r="M43" s="360">
        <v>8428</v>
      </c>
    </row>
    <row r="44" spans="2:13" ht="27.75" customHeight="1" x14ac:dyDescent="0.15">
      <c r="B44" s="1186"/>
      <c r="C44" s="1187"/>
      <c r="D44" s="106"/>
      <c r="E44" s="1190" t="s">
        <v>34</v>
      </c>
      <c r="F44" s="1190"/>
      <c r="G44" s="1190"/>
      <c r="H44" s="1191"/>
      <c r="I44" s="358">
        <v>1246</v>
      </c>
      <c r="J44" s="359">
        <v>1098</v>
      </c>
      <c r="K44" s="359">
        <v>974</v>
      </c>
      <c r="L44" s="359">
        <v>891</v>
      </c>
      <c r="M44" s="360">
        <v>1084</v>
      </c>
    </row>
    <row r="45" spans="2:13" ht="27.75" customHeight="1" x14ac:dyDescent="0.15">
      <c r="B45" s="1186"/>
      <c r="C45" s="1187"/>
      <c r="D45" s="106"/>
      <c r="E45" s="1190" t="s">
        <v>35</v>
      </c>
      <c r="F45" s="1190"/>
      <c r="G45" s="1190"/>
      <c r="H45" s="1191"/>
      <c r="I45" s="358">
        <v>1276</v>
      </c>
      <c r="J45" s="359">
        <v>1125</v>
      </c>
      <c r="K45" s="359">
        <v>1215</v>
      </c>
      <c r="L45" s="359">
        <v>1214</v>
      </c>
      <c r="M45" s="360">
        <v>1110</v>
      </c>
    </row>
    <row r="46" spans="2:13" ht="27.75" customHeight="1" x14ac:dyDescent="0.15">
      <c r="B46" s="1186"/>
      <c r="C46" s="1187"/>
      <c r="D46" s="107"/>
      <c r="E46" s="1190" t="s">
        <v>36</v>
      </c>
      <c r="F46" s="1190"/>
      <c r="G46" s="1190"/>
      <c r="H46" s="1191"/>
      <c r="I46" s="358" t="s">
        <v>494</v>
      </c>
      <c r="J46" s="359" t="s">
        <v>494</v>
      </c>
      <c r="K46" s="359" t="s">
        <v>494</v>
      </c>
      <c r="L46" s="359" t="s">
        <v>494</v>
      </c>
      <c r="M46" s="360" t="s">
        <v>494</v>
      </c>
    </row>
    <row r="47" spans="2:13" ht="27.75" customHeight="1" x14ac:dyDescent="0.15">
      <c r="B47" s="1186"/>
      <c r="C47" s="1187"/>
      <c r="D47" s="108"/>
      <c r="E47" s="1200" t="s">
        <v>37</v>
      </c>
      <c r="F47" s="1201"/>
      <c r="G47" s="1201"/>
      <c r="H47" s="1202"/>
      <c r="I47" s="358" t="s">
        <v>494</v>
      </c>
      <c r="J47" s="359" t="s">
        <v>494</v>
      </c>
      <c r="K47" s="359" t="s">
        <v>494</v>
      </c>
      <c r="L47" s="359" t="s">
        <v>494</v>
      </c>
      <c r="M47" s="360" t="s">
        <v>494</v>
      </c>
    </row>
    <row r="48" spans="2:13" ht="27.75" customHeight="1" x14ac:dyDescent="0.15">
      <c r="B48" s="1186"/>
      <c r="C48" s="1187"/>
      <c r="D48" s="106"/>
      <c r="E48" s="1190" t="s">
        <v>38</v>
      </c>
      <c r="F48" s="1190"/>
      <c r="G48" s="1190"/>
      <c r="H48" s="1191"/>
      <c r="I48" s="358" t="s">
        <v>494</v>
      </c>
      <c r="J48" s="359" t="s">
        <v>494</v>
      </c>
      <c r="K48" s="359" t="s">
        <v>494</v>
      </c>
      <c r="L48" s="359" t="s">
        <v>494</v>
      </c>
      <c r="M48" s="360" t="s">
        <v>494</v>
      </c>
    </row>
    <row r="49" spans="2:13" ht="27.75" customHeight="1" x14ac:dyDescent="0.15">
      <c r="B49" s="1188"/>
      <c r="C49" s="1189"/>
      <c r="D49" s="106"/>
      <c r="E49" s="1190" t="s">
        <v>39</v>
      </c>
      <c r="F49" s="1190"/>
      <c r="G49" s="1190"/>
      <c r="H49" s="1191"/>
      <c r="I49" s="358" t="s">
        <v>494</v>
      </c>
      <c r="J49" s="359" t="s">
        <v>494</v>
      </c>
      <c r="K49" s="359" t="s">
        <v>494</v>
      </c>
      <c r="L49" s="359" t="s">
        <v>494</v>
      </c>
      <c r="M49" s="360" t="s">
        <v>494</v>
      </c>
    </row>
    <row r="50" spans="2:13" ht="27.75" customHeight="1" x14ac:dyDescent="0.15">
      <c r="B50" s="1184" t="s">
        <v>40</v>
      </c>
      <c r="C50" s="1185"/>
      <c r="D50" s="109"/>
      <c r="E50" s="1190" t="s">
        <v>41</v>
      </c>
      <c r="F50" s="1190"/>
      <c r="G50" s="1190"/>
      <c r="H50" s="1191"/>
      <c r="I50" s="358">
        <v>9759</v>
      </c>
      <c r="J50" s="359">
        <v>9042</v>
      </c>
      <c r="K50" s="359">
        <v>10493</v>
      </c>
      <c r="L50" s="359">
        <v>11320</v>
      </c>
      <c r="M50" s="360">
        <v>11256</v>
      </c>
    </row>
    <row r="51" spans="2:13" ht="27.75" customHeight="1" x14ac:dyDescent="0.15">
      <c r="B51" s="1186"/>
      <c r="C51" s="1187"/>
      <c r="D51" s="106"/>
      <c r="E51" s="1190" t="s">
        <v>42</v>
      </c>
      <c r="F51" s="1190"/>
      <c r="G51" s="1190"/>
      <c r="H51" s="1191"/>
      <c r="I51" s="358">
        <v>78</v>
      </c>
      <c r="J51" s="359">
        <v>53</v>
      </c>
      <c r="K51" s="359">
        <v>26</v>
      </c>
      <c r="L51" s="359">
        <v>8</v>
      </c>
      <c r="M51" s="360" t="s">
        <v>494</v>
      </c>
    </row>
    <row r="52" spans="2:13" ht="27.75" customHeight="1" x14ac:dyDescent="0.15">
      <c r="B52" s="1188"/>
      <c r="C52" s="1189"/>
      <c r="D52" s="106"/>
      <c r="E52" s="1190" t="s">
        <v>43</v>
      </c>
      <c r="F52" s="1190"/>
      <c r="G52" s="1190"/>
      <c r="H52" s="1191"/>
      <c r="I52" s="358">
        <v>29940</v>
      </c>
      <c r="J52" s="359">
        <v>28970</v>
      </c>
      <c r="K52" s="359">
        <v>27449</v>
      </c>
      <c r="L52" s="359">
        <v>26107</v>
      </c>
      <c r="M52" s="360">
        <v>24345</v>
      </c>
    </row>
    <row r="53" spans="2:13" ht="27.75" customHeight="1" thickBot="1" x14ac:dyDescent="0.2">
      <c r="B53" s="1192" t="s">
        <v>19</v>
      </c>
      <c r="C53" s="1193"/>
      <c r="D53" s="110"/>
      <c r="E53" s="1194" t="s">
        <v>44</v>
      </c>
      <c r="F53" s="1194"/>
      <c r="G53" s="1194"/>
      <c r="H53" s="1195"/>
      <c r="I53" s="361">
        <v>-2858</v>
      </c>
      <c r="J53" s="362">
        <v>-3502</v>
      </c>
      <c r="K53" s="362">
        <v>-3931</v>
      </c>
      <c r="L53" s="362">
        <v>-5383</v>
      </c>
      <c r="M53" s="363">
        <v>-3612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2wF9ZHAGMtQES44yl91ceUkeimmZz4zwgrRCH//75oEVfCxqKvn7pBdIbNGqIqp9iUJJ02tVfd0jvjAQDYlNA==" saltValue="gPuPmcY5N8orwF+ZpWvi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4480</v>
      </c>
      <c r="G55" s="122">
        <v>5212</v>
      </c>
      <c r="H55" s="123">
        <v>4847</v>
      </c>
    </row>
    <row r="56" spans="2:8" ht="52.5" customHeight="1" x14ac:dyDescent="0.15">
      <c r="B56" s="124"/>
      <c r="C56" s="1213" t="s">
        <v>47</v>
      </c>
      <c r="D56" s="1213"/>
      <c r="E56" s="1214"/>
      <c r="F56" s="125">
        <v>497</v>
      </c>
      <c r="G56" s="125">
        <v>497</v>
      </c>
      <c r="H56" s="126">
        <v>585</v>
      </c>
    </row>
    <row r="57" spans="2:8" ht="53.25" customHeight="1" x14ac:dyDescent="0.15">
      <c r="B57" s="124"/>
      <c r="C57" s="1215" t="s">
        <v>48</v>
      </c>
      <c r="D57" s="1215"/>
      <c r="E57" s="1216"/>
      <c r="F57" s="127">
        <v>4949</v>
      </c>
      <c r="G57" s="127">
        <v>4962</v>
      </c>
      <c r="H57" s="128">
        <v>5429</v>
      </c>
    </row>
    <row r="58" spans="2:8" ht="45.75" customHeight="1" x14ac:dyDescent="0.15">
      <c r="B58" s="129"/>
      <c r="C58" s="1203" t="s">
        <v>573</v>
      </c>
      <c r="D58" s="1204"/>
      <c r="E58" s="1205"/>
      <c r="F58" s="130">
        <v>2411</v>
      </c>
      <c r="G58" s="130">
        <v>2416</v>
      </c>
      <c r="H58" s="131">
        <v>2423</v>
      </c>
    </row>
    <row r="59" spans="2:8" ht="45.75" customHeight="1" x14ac:dyDescent="0.15">
      <c r="B59" s="129"/>
      <c r="C59" s="1203" t="s">
        <v>574</v>
      </c>
      <c r="D59" s="1204"/>
      <c r="E59" s="1205"/>
      <c r="F59" s="130">
        <v>1376</v>
      </c>
      <c r="G59" s="130">
        <v>1376</v>
      </c>
      <c r="H59" s="131">
        <v>1785</v>
      </c>
    </row>
    <row r="60" spans="2:8" ht="45.75" customHeight="1" x14ac:dyDescent="0.15">
      <c r="B60" s="129"/>
      <c r="C60" s="1203" t="s">
        <v>575</v>
      </c>
      <c r="D60" s="1204"/>
      <c r="E60" s="1205"/>
      <c r="F60" s="130">
        <v>608</v>
      </c>
      <c r="G60" s="130">
        <v>608</v>
      </c>
      <c r="H60" s="131">
        <v>608</v>
      </c>
    </row>
    <row r="61" spans="2:8" ht="45.75" customHeight="1" x14ac:dyDescent="0.15">
      <c r="B61" s="129"/>
      <c r="C61" s="1203" t="s">
        <v>576</v>
      </c>
      <c r="D61" s="1204"/>
      <c r="E61" s="1205"/>
      <c r="F61" s="130">
        <v>216</v>
      </c>
      <c r="G61" s="130">
        <v>216</v>
      </c>
      <c r="H61" s="131">
        <v>216</v>
      </c>
    </row>
    <row r="62" spans="2:8" ht="45.75" customHeight="1" thickBot="1" x14ac:dyDescent="0.2">
      <c r="B62" s="132"/>
      <c r="C62" s="1206" t="s">
        <v>577</v>
      </c>
      <c r="D62" s="1207"/>
      <c r="E62" s="1208"/>
      <c r="F62" s="133">
        <v>144</v>
      </c>
      <c r="G62" s="133">
        <v>144</v>
      </c>
      <c r="H62" s="134">
        <v>144</v>
      </c>
    </row>
    <row r="63" spans="2:8" ht="52.5" customHeight="1" thickBot="1" x14ac:dyDescent="0.2">
      <c r="B63" s="135"/>
      <c r="C63" s="1209" t="s">
        <v>49</v>
      </c>
      <c r="D63" s="1209"/>
      <c r="E63" s="1210"/>
      <c r="F63" s="136">
        <v>9925</v>
      </c>
      <c r="G63" s="136">
        <v>10670</v>
      </c>
      <c r="H63" s="137">
        <v>10861</v>
      </c>
    </row>
    <row r="64" spans="2:8" x14ac:dyDescent="0.15"/>
  </sheetData>
  <sheetProtection algorithmName="SHA-512" hashValue="+PEVTMLasjdDoTLqtQ1Z4XcxnXTZxlajaCOoOfrDcorRYrpfUJ4wmZBjTHhipPjGhk+54DRzbD5tLtijlC2WfA==" saltValue="HxccnIsx+RVHEp6l5leW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22516</v>
      </c>
      <c r="E3" s="156"/>
      <c r="F3" s="157">
        <v>45588</v>
      </c>
      <c r="G3" s="158"/>
      <c r="H3" s="159"/>
    </row>
    <row r="4" spans="1:8" x14ac:dyDescent="0.15">
      <c r="A4" s="160"/>
      <c r="B4" s="161"/>
      <c r="C4" s="162"/>
      <c r="D4" s="163">
        <v>12852</v>
      </c>
      <c r="E4" s="164"/>
      <c r="F4" s="165">
        <v>24150</v>
      </c>
      <c r="G4" s="166"/>
      <c r="H4" s="167"/>
    </row>
    <row r="5" spans="1:8" x14ac:dyDescent="0.15">
      <c r="A5" s="148" t="s">
        <v>526</v>
      </c>
      <c r="B5" s="153"/>
      <c r="C5" s="154"/>
      <c r="D5" s="155">
        <v>30965</v>
      </c>
      <c r="E5" s="156"/>
      <c r="F5" s="157">
        <v>45483</v>
      </c>
      <c r="G5" s="158"/>
      <c r="H5" s="159"/>
    </row>
    <row r="6" spans="1:8" x14ac:dyDescent="0.15">
      <c r="A6" s="160"/>
      <c r="B6" s="161"/>
      <c r="C6" s="162"/>
      <c r="D6" s="163">
        <v>20522</v>
      </c>
      <c r="E6" s="164"/>
      <c r="F6" s="165">
        <v>24241</v>
      </c>
      <c r="G6" s="166"/>
      <c r="H6" s="167"/>
    </row>
    <row r="7" spans="1:8" x14ac:dyDescent="0.15">
      <c r="A7" s="148" t="s">
        <v>527</v>
      </c>
      <c r="B7" s="153"/>
      <c r="C7" s="154"/>
      <c r="D7" s="155">
        <v>46378</v>
      </c>
      <c r="E7" s="156"/>
      <c r="F7" s="157">
        <v>45945</v>
      </c>
      <c r="G7" s="158"/>
      <c r="H7" s="159"/>
    </row>
    <row r="8" spans="1:8" x14ac:dyDescent="0.15">
      <c r="A8" s="160"/>
      <c r="B8" s="161"/>
      <c r="C8" s="162"/>
      <c r="D8" s="163">
        <v>16287</v>
      </c>
      <c r="E8" s="164"/>
      <c r="F8" s="165">
        <v>25180</v>
      </c>
      <c r="G8" s="166"/>
      <c r="H8" s="167"/>
    </row>
    <row r="9" spans="1:8" x14ac:dyDescent="0.15">
      <c r="A9" s="148" t="s">
        <v>528</v>
      </c>
      <c r="B9" s="153"/>
      <c r="C9" s="154"/>
      <c r="D9" s="155">
        <v>32337</v>
      </c>
      <c r="E9" s="156"/>
      <c r="F9" s="157">
        <v>44475</v>
      </c>
      <c r="G9" s="158"/>
      <c r="H9" s="159"/>
    </row>
    <row r="10" spans="1:8" x14ac:dyDescent="0.15">
      <c r="A10" s="160"/>
      <c r="B10" s="161"/>
      <c r="C10" s="162"/>
      <c r="D10" s="163">
        <v>21585</v>
      </c>
      <c r="E10" s="164"/>
      <c r="F10" s="165">
        <v>24780</v>
      </c>
      <c r="G10" s="166"/>
      <c r="H10" s="167"/>
    </row>
    <row r="11" spans="1:8" x14ac:dyDescent="0.15">
      <c r="A11" s="148" t="s">
        <v>529</v>
      </c>
      <c r="B11" s="153"/>
      <c r="C11" s="154"/>
      <c r="D11" s="155">
        <v>52930</v>
      </c>
      <c r="E11" s="156"/>
      <c r="F11" s="157">
        <v>45982</v>
      </c>
      <c r="G11" s="158"/>
      <c r="H11" s="159"/>
    </row>
    <row r="12" spans="1:8" x14ac:dyDescent="0.15">
      <c r="A12" s="160"/>
      <c r="B12" s="161"/>
      <c r="C12" s="168"/>
      <c r="D12" s="163">
        <v>34273</v>
      </c>
      <c r="E12" s="164"/>
      <c r="F12" s="165">
        <v>25583</v>
      </c>
      <c r="G12" s="166"/>
      <c r="H12" s="167"/>
    </row>
    <row r="13" spans="1:8" x14ac:dyDescent="0.15">
      <c r="A13" s="148"/>
      <c r="B13" s="153"/>
      <c r="C13" s="169"/>
      <c r="D13" s="170">
        <v>37025</v>
      </c>
      <c r="E13" s="171"/>
      <c r="F13" s="172">
        <v>45495</v>
      </c>
      <c r="G13" s="173"/>
      <c r="H13" s="159"/>
    </row>
    <row r="14" spans="1:8" x14ac:dyDescent="0.15">
      <c r="A14" s="160"/>
      <c r="B14" s="161"/>
      <c r="C14" s="162"/>
      <c r="D14" s="163">
        <v>21104</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4.22</v>
      </c>
      <c r="C19" s="174">
        <f>ROUND(VALUE(SUBSTITUTE(実質収支比率等に係る経年分析!G$48,"▲","-")),2)</f>
        <v>8.4700000000000006</v>
      </c>
      <c r="D19" s="174">
        <f>ROUND(VALUE(SUBSTITUTE(実質収支比率等に係る経年分析!H$48,"▲","-")),2)</f>
        <v>9.7200000000000006</v>
      </c>
      <c r="E19" s="174">
        <f>ROUND(VALUE(SUBSTITUTE(実質収支比率等に係る経年分析!I$48,"▲","-")),2)</f>
        <v>10.09</v>
      </c>
      <c r="F19" s="174">
        <f>ROUND(VALUE(SUBSTITUTE(実質収支比率等に係る経年分析!J$48,"▲","-")),2)</f>
        <v>9.3699999999999992</v>
      </c>
    </row>
    <row r="20" spans="1:11" x14ac:dyDescent="0.15">
      <c r="A20" s="174" t="s">
        <v>53</v>
      </c>
      <c r="B20" s="174">
        <f>ROUND(VALUE(SUBSTITUTE(実質収支比率等に係る経年分析!F$47,"▲","-")),2)</f>
        <v>27.93</v>
      </c>
      <c r="C20" s="174">
        <f>ROUND(VALUE(SUBSTITUTE(実質収支比率等に係る経年分析!G$47,"▲","-")),2)</f>
        <v>21.15</v>
      </c>
      <c r="D20" s="174">
        <f>ROUND(VALUE(SUBSTITUTE(実質収支比率等に係る経年分析!H$47,"▲","-")),2)</f>
        <v>24.86</v>
      </c>
      <c r="E20" s="174">
        <f>ROUND(VALUE(SUBSTITUTE(実質収支比率等に係る経年分析!I$47,"▲","-")),2)</f>
        <v>29.53</v>
      </c>
      <c r="F20" s="174">
        <f>ROUND(VALUE(SUBSTITUTE(実質収支比率等に係る経年分析!J$47,"▲","-")),2)</f>
        <v>26.86</v>
      </c>
    </row>
    <row r="21" spans="1:11" x14ac:dyDescent="0.15">
      <c r="A21" s="174" t="s">
        <v>54</v>
      </c>
      <c r="B21" s="174">
        <f>IF(ISNUMBER(VALUE(SUBSTITUTE(実質収支比率等に係る経年分析!F$49,"▲","-"))),ROUND(VALUE(SUBSTITUTE(実質収支比率等に係る経年分析!F$49,"▲","-")),2),NA())</f>
        <v>-1.18</v>
      </c>
      <c r="C21" s="174">
        <f>IF(ISNUMBER(VALUE(SUBSTITUTE(実質収支比率等に係る経年分析!G$49,"▲","-"))),ROUND(VALUE(SUBSTITUTE(実質収支比率等に係る経年分析!G$49,"▲","-")),2),NA())</f>
        <v>-1.53</v>
      </c>
      <c r="D21" s="174">
        <f>IF(ISNUMBER(VALUE(SUBSTITUTE(実質収支比率等に係る経年分析!H$49,"▲","-"))),ROUND(VALUE(SUBSTITUTE(実質収支比率等に係る経年分析!H$49,"▲","-")),2),NA())</f>
        <v>6.51</v>
      </c>
      <c r="E21" s="174">
        <f>IF(ISNUMBER(VALUE(SUBSTITUTE(実質収支比率等に係る経年分析!I$49,"▲","-"))),ROUND(VALUE(SUBSTITUTE(実質収支比率等に係る経年分析!I$49,"▲","-")),2),NA())</f>
        <v>4.3</v>
      </c>
      <c r="F21" s="174">
        <f>IF(ISNUMBER(VALUE(SUBSTITUTE(実質収支比率等に係る経年分析!J$49,"▲","-"))),ROUND(VALUE(SUBSTITUTE(実質収支比率等に係る経年分析!J$49,"▲","-")),2),NA())</f>
        <v>-2.5099999999999998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合併浄化槽事業特別会計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8.4499999999999993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9.7100000000000009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3108</v>
      </c>
      <c r="E42" s="176"/>
      <c r="F42" s="176"/>
      <c r="G42" s="176">
        <f>'実質公債費比率（分子）の構造'!L$52</f>
        <v>3107</v>
      </c>
      <c r="H42" s="176"/>
      <c r="I42" s="176"/>
      <c r="J42" s="176">
        <f>'実質公債費比率（分子）の構造'!M$52</f>
        <v>2998</v>
      </c>
      <c r="K42" s="176"/>
      <c r="L42" s="176"/>
      <c r="M42" s="176">
        <f>'実質公債費比率（分子）の構造'!N$52</f>
        <v>2886</v>
      </c>
      <c r="N42" s="176"/>
      <c r="O42" s="176"/>
      <c r="P42" s="176">
        <f>'実質公債費比率（分子）の構造'!O$52</f>
        <v>2772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3</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108</v>
      </c>
      <c r="C45" s="176"/>
      <c r="D45" s="176"/>
      <c r="E45" s="176">
        <f>'実質公債費比率（分子）の構造'!L$49</f>
        <v>99</v>
      </c>
      <c r="F45" s="176"/>
      <c r="G45" s="176"/>
      <c r="H45" s="176">
        <f>'実質公債費比率（分子）の構造'!M$49</f>
        <v>108</v>
      </c>
      <c r="I45" s="176"/>
      <c r="J45" s="176"/>
      <c r="K45" s="176">
        <f>'実質公債費比率（分子）の構造'!N$49</f>
        <v>122</v>
      </c>
      <c r="L45" s="176"/>
      <c r="M45" s="176"/>
      <c r="N45" s="176">
        <f>'実質公債費比率（分子）の構造'!O$49</f>
        <v>122</v>
      </c>
      <c r="O45" s="176"/>
      <c r="P45" s="176"/>
    </row>
    <row r="46" spans="1:16" x14ac:dyDescent="0.15">
      <c r="A46" s="176" t="s">
        <v>64</v>
      </c>
      <c r="B46" s="176">
        <f>'実質公債費比率（分子）の構造'!K$48</f>
        <v>1065</v>
      </c>
      <c r="C46" s="176"/>
      <c r="D46" s="176"/>
      <c r="E46" s="176">
        <f>'実質公債費比率（分子）の構造'!L$48</f>
        <v>887</v>
      </c>
      <c r="F46" s="176"/>
      <c r="G46" s="176"/>
      <c r="H46" s="176">
        <f>'実質公債費比率（分子）の構造'!M$48</f>
        <v>906</v>
      </c>
      <c r="I46" s="176"/>
      <c r="J46" s="176"/>
      <c r="K46" s="176">
        <f>'実質公債費比率（分子）の構造'!N$48</f>
        <v>887</v>
      </c>
      <c r="L46" s="176"/>
      <c r="M46" s="176"/>
      <c r="N46" s="176">
        <f>'実質公債費比率（分子）の構造'!O$48</f>
        <v>883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2959</v>
      </c>
      <c r="C49" s="176"/>
      <c r="D49" s="176"/>
      <c r="E49" s="176">
        <f>'実質公債費比率（分子）の構造'!L$45</f>
        <v>2928</v>
      </c>
      <c r="F49" s="176"/>
      <c r="G49" s="176"/>
      <c r="H49" s="176">
        <f>'実質公債費比率（分子）の構造'!M$45</f>
        <v>2751</v>
      </c>
      <c r="I49" s="176"/>
      <c r="J49" s="176"/>
      <c r="K49" s="176">
        <f>'実質公債費比率（分子）の構造'!N$45</f>
        <v>2663</v>
      </c>
      <c r="L49" s="176"/>
      <c r="M49" s="176"/>
      <c r="N49" s="176">
        <f>'実質公債費比率（分子）の構造'!O$45</f>
        <v>2595</v>
      </c>
      <c r="O49" s="176"/>
      <c r="P49" s="176"/>
    </row>
    <row r="50" spans="1:16" x14ac:dyDescent="0.15">
      <c r="A50" s="176" t="s">
        <v>67</v>
      </c>
      <c r="B50" s="176" t="e">
        <f>NA()</f>
        <v>#N/A</v>
      </c>
      <c r="C50" s="176">
        <f>IF(ISNUMBER('実質公債費比率（分子）の構造'!K$53),'実質公債費比率（分子）の構造'!K$53,NA())</f>
        <v>1027</v>
      </c>
      <c r="D50" s="176" t="e">
        <f>NA()</f>
        <v>#N/A</v>
      </c>
      <c r="E50" s="176" t="e">
        <f>NA()</f>
        <v>#N/A</v>
      </c>
      <c r="F50" s="176">
        <f>IF(ISNUMBER('実質公債費比率（分子）の構造'!L$53),'実質公債費比率（分子）の構造'!L$53,NA())</f>
        <v>808</v>
      </c>
      <c r="G50" s="176" t="e">
        <f>NA()</f>
        <v>#N/A</v>
      </c>
      <c r="H50" s="176" t="e">
        <f>NA()</f>
        <v>#N/A</v>
      </c>
      <c r="I50" s="176">
        <f>IF(ISNUMBER('実質公債費比率（分子）の構造'!M$53),'実質公債費比率（分子）の構造'!M$53,NA())</f>
        <v>767</v>
      </c>
      <c r="J50" s="176" t="e">
        <f>NA()</f>
        <v>#N/A</v>
      </c>
      <c r="K50" s="176" t="e">
        <f>NA()</f>
        <v>#N/A</v>
      </c>
      <c r="L50" s="176">
        <f>IF(ISNUMBER('実質公債費比率（分子）の構造'!N$53),'実質公債費比率（分子）の構造'!N$53,NA())</f>
        <v>786</v>
      </c>
      <c r="M50" s="176" t="e">
        <f>NA()</f>
        <v>#N/A</v>
      </c>
      <c r="N50" s="176" t="e">
        <f>NA()</f>
        <v>#N/A</v>
      </c>
      <c r="O50" s="176">
        <f>IF(ISNUMBER('実質公債費比率（分子）の構造'!O$53),'実質公債費比率（分子）の構造'!O$53,NA())</f>
        <v>828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29940</v>
      </c>
      <c r="E56" s="175"/>
      <c r="F56" s="175"/>
      <c r="G56" s="175">
        <f>'将来負担比率（分子）の構造'!J$52</f>
        <v>28970</v>
      </c>
      <c r="H56" s="175"/>
      <c r="I56" s="175"/>
      <c r="J56" s="175">
        <f>'将来負担比率（分子）の構造'!K$52</f>
        <v>27449</v>
      </c>
      <c r="K56" s="175"/>
      <c r="L56" s="175"/>
      <c r="M56" s="175">
        <f>'将来負担比率（分子）の構造'!L$52</f>
        <v>26107</v>
      </c>
      <c r="N56" s="175"/>
      <c r="O56" s="175"/>
      <c r="P56" s="175">
        <f>'将来負担比率（分子）の構造'!M$52</f>
        <v>24345</v>
      </c>
    </row>
    <row r="57" spans="1:16" x14ac:dyDescent="0.15">
      <c r="A57" s="175" t="s">
        <v>42</v>
      </c>
      <c r="B57" s="175"/>
      <c r="C57" s="175"/>
      <c r="D57" s="175">
        <f>'将来負担比率（分子）の構造'!I$51</f>
        <v>78</v>
      </c>
      <c r="E57" s="175"/>
      <c r="F57" s="175"/>
      <c r="G57" s="175">
        <f>'将来負担比率（分子）の構造'!J$51</f>
        <v>53</v>
      </c>
      <c r="H57" s="175"/>
      <c r="I57" s="175"/>
      <c r="J57" s="175">
        <f>'将来負担比率（分子）の構造'!K$51</f>
        <v>26</v>
      </c>
      <c r="K57" s="175"/>
      <c r="L57" s="175"/>
      <c r="M57" s="175">
        <f>'将来負担比率（分子）の構造'!L$51</f>
        <v>8</v>
      </c>
      <c r="N57" s="175"/>
      <c r="O57" s="175"/>
      <c r="P57" s="175" t="str">
        <f>'将来負担比率（分子）の構造'!M$51</f>
        <v>-</v>
      </c>
    </row>
    <row r="58" spans="1:16" x14ac:dyDescent="0.15">
      <c r="A58" s="175" t="s">
        <v>41</v>
      </c>
      <c r="B58" s="175"/>
      <c r="C58" s="175"/>
      <c r="D58" s="175">
        <f>'将来負担比率（分子）の構造'!I$50</f>
        <v>9759</v>
      </c>
      <c r="E58" s="175"/>
      <c r="F58" s="175"/>
      <c r="G58" s="175">
        <f>'将来負担比率（分子）の構造'!J$50</f>
        <v>9042</v>
      </c>
      <c r="H58" s="175"/>
      <c r="I58" s="175"/>
      <c r="J58" s="175">
        <f>'将来負担比率（分子）の構造'!K$50</f>
        <v>10493</v>
      </c>
      <c r="K58" s="175"/>
      <c r="L58" s="175"/>
      <c r="M58" s="175">
        <f>'将来負担比率（分子）の構造'!L$50</f>
        <v>11320</v>
      </c>
      <c r="N58" s="175"/>
      <c r="O58" s="175"/>
      <c r="P58" s="175">
        <f>'将来負担比率（分子）の構造'!M$50</f>
        <v>11256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1276</v>
      </c>
      <c r="C62" s="175"/>
      <c r="D62" s="175"/>
      <c r="E62" s="175">
        <f>'将来負担比率（分子）の構造'!J$45</f>
        <v>1125</v>
      </c>
      <c r="F62" s="175"/>
      <c r="G62" s="175"/>
      <c r="H62" s="175">
        <f>'将来負担比率（分子）の構造'!K$45</f>
        <v>1215</v>
      </c>
      <c r="I62" s="175"/>
      <c r="J62" s="175"/>
      <c r="K62" s="175">
        <f>'将来負担比率（分子）の構造'!L$45</f>
        <v>1214</v>
      </c>
      <c r="L62" s="175"/>
      <c r="M62" s="175"/>
      <c r="N62" s="175">
        <f>'将来負担比率（分子）の構造'!M$45</f>
        <v>1110</v>
      </c>
      <c r="O62" s="175"/>
      <c r="P62" s="175"/>
    </row>
    <row r="63" spans="1:16" x14ac:dyDescent="0.15">
      <c r="A63" s="175" t="s">
        <v>34</v>
      </c>
      <c r="B63" s="175">
        <f>'将来負担比率（分子）の構造'!I$44</f>
        <v>1246</v>
      </c>
      <c r="C63" s="175"/>
      <c r="D63" s="175"/>
      <c r="E63" s="175">
        <f>'将来負担比率（分子）の構造'!J$44</f>
        <v>1098</v>
      </c>
      <c r="F63" s="175"/>
      <c r="G63" s="175"/>
      <c r="H63" s="175">
        <f>'将来負担比率（分子）の構造'!K$44</f>
        <v>974</v>
      </c>
      <c r="I63" s="175"/>
      <c r="J63" s="175"/>
      <c r="K63" s="175">
        <f>'将来負担比率（分子）の構造'!L$44</f>
        <v>891</v>
      </c>
      <c r="L63" s="175"/>
      <c r="M63" s="175"/>
      <c r="N63" s="175">
        <f>'将来負担比率（分子）の構造'!M$44</f>
        <v>1084</v>
      </c>
      <c r="O63" s="175"/>
      <c r="P63" s="175"/>
    </row>
    <row r="64" spans="1:16" x14ac:dyDescent="0.15">
      <c r="A64" s="175" t="s">
        <v>33</v>
      </c>
      <c r="B64" s="175">
        <f>'将来負担比率（分子）の構造'!I$43</f>
        <v>11368</v>
      </c>
      <c r="C64" s="175"/>
      <c r="D64" s="175"/>
      <c r="E64" s="175">
        <f>'将来負担比率（分子）の構造'!J$43</f>
        <v>10079</v>
      </c>
      <c r="F64" s="175"/>
      <c r="G64" s="175"/>
      <c r="H64" s="175">
        <f>'将来負担比率（分子）の構造'!K$43</f>
        <v>9295</v>
      </c>
      <c r="I64" s="175"/>
      <c r="J64" s="175"/>
      <c r="K64" s="175">
        <f>'将来負担比率（分子）の構造'!L$43</f>
        <v>8373</v>
      </c>
      <c r="L64" s="175"/>
      <c r="M64" s="175"/>
      <c r="N64" s="175">
        <f>'将来負担比率（分子）の構造'!M$43</f>
        <v>8428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23029</v>
      </c>
      <c r="C66" s="175"/>
      <c r="D66" s="175"/>
      <c r="E66" s="175">
        <f>'将来負担比率（分子）の構造'!J$41</f>
        <v>22261</v>
      </c>
      <c r="F66" s="175"/>
      <c r="G66" s="175"/>
      <c r="H66" s="175">
        <f>'将来負担比率（分子）の構造'!K$41</f>
        <v>22554</v>
      </c>
      <c r="I66" s="175"/>
      <c r="J66" s="175"/>
      <c r="K66" s="175">
        <f>'将来負担比率（分子）の構造'!L$41</f>
        <v>21573</v>
      </c>
      <c r="L66" s="175"/>
      <c r="M66" s="175"/>
      <c r="N66" s="175">
        <f>'将来負担比率（分子）の構造'!M$41</f>
        <v>21366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4480</v>
      </c>
      <c r="C72" s="179">
        <f>基金残高に係る経年分析!G55</f>
        <v>5212</v>
      </c>
      <c r="D72" s="179">
        <f>基金残高に係る経年分析!H55</f>
        <v>4847</v>
      </c>
    </row>
    <row r="73" spans="1:16" x14ac:dyDescent="0.15">
      <c r="A73" s="178" t="s">
        <v>74</v>
      </c>
      <c r="B73" s="179">
        <f>基金残高に係る経年分析!F56</f>
        <v>497</v>
      </c>
      <c r="C73" s="179">
        <f>基金残高に係る経年分析!G56</f>
        <v>497</v>
      </c>
      <c r="D73" s="179">
        <f>基金残高に係る経年分析!H56</f>
        <v>585</v>
      </c>
    </row>
    <row r="74" spans="1:16" x14ac:dyDescent="0.15">
      <c r="A74" s="178" t="s">
        <v>75</v>
      </c>
      <c r="B74" s="179">
        <f>基金残高に係る経年分析!F57</f>
        <v>4949</v>
      </c>
      <c r="C74" s="179">
        <f>基金残高に係る経年分析!G57</f>
        <v>4962</v>
      </c>
      <c r="D74" s="179">
        <f>基金残高に係る経年分析!H57</f>
        <v>5429</v>
      </c>
    </row>
  </sheetData>
  <sheetProtection algorithmName="SHA-512" hashValue="RSnc5ql1FUklcuqNzXKaIu3jgdJK2nF228Fjckg1mONfp31xMe+5MnyGSrT/Ohke/P+yTPMXGxTDGMMEuJIOtw==" saltValue="8pCiAUfmUVt/s639U4+1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2025-03-06T09:50:57Z</cp:lastPrinted>
  <dcterms:created xsi:type="dcterms:W3CDTF">2025-02-19T02:22:00Z</dcterms:created>
  <dcterms:modified xsi:type="dcterms:W3CDTF">2025-03-07T02:22:46Z</dcterms:modified>
  <cp:category/>
</cp:coreProperties>
</file>