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（衛生統計）★★\▲▲衛生行政報告例（50-53,65-74表）\"/>
    </mc:Choice>
  </mc:AlternateContent>
  <xr:revisionPtr revIDLastSave="0" documentId="13_ncr:1_{FA143C8E-C92E-4896-8F5B-D337E93FA0CE}" xr6:coauthVersionLast="47" xr6:coauthVersionMax="47" xr10:uidLastSave="{00000000-0000-0000-0000-000000000000}"/>
  <bookViews>
    <workbookView xWindow="3864" yWindow="2412" windowWidth="17280" windowHeight="8880" xr2:uid="{00000000-000D-0000-FFFF-FFFF00000000}"/>
  </bookViews>
  <sheets>
    <sheet name="Sheet1" sheetId="1" r:id="rId1"/>
  </sheet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Q6" i="1" l="1"/>
  <c r="Q7" i="1"/>
  <c r="Q8" i="1"/>
  <c r="Q9" i="1"/>
  <c r="Q10" i="1"/>
  <c r="C17" i="1"/>
  <c r="V9" i="1"/>
  <c r="U9" i="1"/>
  <c r="T9" i="1"/>
  <c r="S9" i="1"/>
  <c r="R9" i="1"/>
  <c r="P9" i="1"/>
  <c r="O9" i="1"/>
  <c r="N9" i="1"/>
  <c r="M9" i="1"/>
  <c r="L9" i="1"/>
  <c r="K9" i="1"/>
  <c r="J9" i="1"/>
  <c r="I9" i="1"/>
  <c r="H9" i="1"/>
  <c r="F9" i="1"/>
  <c r="E9" i="1"/>
  <c r="D9" i="1"/>
  <c r="G25" i="1"/>
  <c r="C25" i="1" s="1"/>
  <c r="G9" i="1" l="1"/>
  <c r="C9" i="1"/>
  <c r="O10" i="1"/>
  <c r="K10" i="1"/>
  <c r="K8" i="1"/>
  <c r="K7" i="1"/>
  <c r="K6" i="1"/>
  <c r="K20" i="1"/>
  <c r="K12" i="1"/>
  <c r="N20" i="1"/>
  <c r="S20" i="1"/>
  <c r="S12" i="1"/>
  <c r="N7" i="1"/>
  <c r="N8" i="1"/>
  <c r="N6" i="1"/>
  <c r="N10" i="1"/>
  <c r="N12" i="1"/>
  <c r="S10" i="1"/>
  <c r="S8" i="1"/>
  <c r="S7" i="1"/>
  <c r="S6" i="1"/>
  <c r="D6" i="1"/>
  <c r="E6" i="1"/>
  <c r="F6" i="1"/>
  <c r="D7" i="1"/>
  <c r="E7" i="1"/>
  <c r="F7" i="1"/>
  <c r="D8" i="1"/>
  <c r="E8" i="1"/>
  <c r="F8" i="1"/>
  <c r="D10" i="1"/>
  <c r="E10" i="1"/>
  <c r="F10" i="1"/>
  <c r="H6" i="1"/>
  <c r="V10" i="1"/>
  <c r="U10" i="1"/>
  <c r="T10" i="1"/>
  <c r="R10" i="1"/>
  <c r="P10" i="1"/>
  <c r="M10" i="1"/>
  <c r="L10" i="1"/>
  <c r="J10" i="1"/>
  <c r="I10" i="1"/>
  <c r="H10" i="1"/>
  <c r="C18" i="1"/>
  <c r="G26" i="1"/>
  <c r="G10" i="1" s="1"/>
  <c r="V8" i="1"/>
  <c r="U8" i="1"/>
  <c r="T8" i="1"/>
  <c r="R8" i="1"/>
  <c r="P8" i="1"/>
  <c r="O8" i="1"/>
  <c r="M8" i="1"/>
  <c r="L8" i="1"/>
  <c r="J8" i="1"/>
  <c r="I8" i="1"/>
  <c r="H8" i="1"/>
  <c r="C16" i="1"/>
  <c r="G24" i="1"/>
  <c r="C24" i="1" s="1"/>
  <c r="V7" i="1"/>
  <c r="U7" i="1"/>
  <c r="T7" i="1"/>
  <c r="R7" i="1"/>
  <c r="P7" i="1"/>
  <c r="O7" i="1"/>
  <c r="M7" i="1"/>
  <c r="L7" i="1"/>
  <c r="J7" i="1"/>
  <c r="I7" i="1"/>
  <c r="H7" i="1"/>
  <c r="C15" i="1"/>
  <c r="G23" i="1"/>
  <c r="C23" i="1" s="1"/>
  <c r="V6" i="1"/>
  <c r="U6" i="1"/>
  <c r="T6" i="1"/>
  <c r="R6" i="1"/>
  <c r="P6" i="1"/>
  <c r="O6" i="1"/>
  <c r="M6" i="1"/>
  <c r="L6" i="1"/>
  <c r="J6" i="1"/>
  <c r="I6" i="1"/>
  <c r="C14" i="1"/>
  <c r="G22" i="1"/>
  <c r="C22" i="1" s="1"/>
  <c r="V12" i="1"/>
  <c r="V20" i="1"/>
  <c r="U12" i="1"/>
  <c r="U20" i="1"/>
  <c r="T12" i="1"/>
  <c r="T20" i="1"/>
  <c r="R12" i="1"/>
  <c r="R20" i="1"/>
  <c r="Q12" i="1"/>
  <c r="Q20" i="1"/>
  <c r="P12" i="1"/>
  <c r="P20" i="1"/>
  <c r="O12" i="1"/>
  <c r="O20" i="1"/>
  <c r="M12" i="1"/>
  <c r="M20" i="1"/>
  <c r="L12" i="1"/>
  <c r="L20" i="1"/>
  <c r="J12" i="1"/>
  <c r="J20" i="1"/>
  <c r="I12" i="1"/>
  <c r="I20" i="1"/>
  <c r="H12" i="1"/>
  <c r="H20" i="1"/>
  <c r="F12" i="1"/>
  <c r="F20" i="1"/>
  <c r="E12" i="1"/>
  <c r="E20" i="1"/>
  <c r="D12" i="1"/>
  <c r="D20" i="1"/>
  <c r="G12" i="1"/>
  <c r="C26" i="1" l="1"/>
  <c r="C10" i="1" s="1"/>
  <c r="G7" i="1"/>
  <c r="V4" i="1"/>
  <c r="U4" i="1"/>
  <c r="P4" i="1"/>
  <c r="S4" i="1"/>
  <c r="G8" i="1"/>
  <c r="L4" i="1"/>
  <c r="R4" i="1"/>
  <c r="Q4" i="1"/>
  <c r="T4" i="1"/>
  <c r="O4" i="1"/>
  <c r="J4" i="1"/>
  <c r="N4" i="1"/>
  <c r="K4" i="1"/>
  <c r="G6" i="1"/>
  <c r="C6" i="1"/>
  <c r="E4" i="1"/>
  <c r="C8" i="1"/>
  <c r="C7" i="1"/>
  <c r="G20" i="1"/>
  <c r="G4" i="1" s="1"/>
  <c r="H4" i="1"/>
  <c r="C12" i="1"/>
  <c r="F4" i="1"/>
  <c r="M4" i="1"/>
  <c r="D4" i="1"/>
  <c r="I4" i="1"/>
  <c r="C20" i="1" l="1"/>
  <c r="C4" i="1" s="1"/>
</calcChain>
</file>

<file path=xl/sharedStrings.xml><?xml version="1.0" encoding="utf-8"?>
<sst xmlns="http://schemas.openxmlformats.org/spreadsheetml/2006/main" count="47" uniqueCount="35">
  <si>
    <t>診療所</t>
    <rPh sb="0" eb="3">
      <t>シンリョウジョ</t>
    </rPh>
    <phoneticPr fontId="2"/>
  </si>
  <si>
    <t>訪問看護ステーション</t>
    <rPh sb="0" eb="2">
      <t>ホウモン</t>
    </rPh>
    <rPh sb="2" eb="4">
      <t>カンゴ</t>
    </rPh>
    <phoneticPr fontId="2"/>
  </si>
  <si>
    <t>介護保険施設等</t>
    <rPh sb="0" eb="2">
      <t>カイゴ</t>
    </rPh>
    <rPh sb="2" eb="4">
      <t>ホケン</t>
    </rPh>
    <rPh sb="4" eb="6">
      <t>シセツ</t>
    </rPh>
    <rPh sb="6" eb="7">
      <t>ナド</t>
    </rPh>
    <phoneticPr fontId="2"/>
  </si>
  <si>
    <t>看護師等学校・養成所</t>
    <rPh sb="0" eb="3">
      <t>カンゴシ</t>
    </rPh>
    <rPh sb="3" eb="4">
      <t>ナド</t>
    </rPh>
    <rPh sb="4" eb="6">
      <t>ガッコウ</t>
    </rPh>
    <rPh sb="7" eb="10">
      <t>ヨウセイジョ</t>
    </rPh>
    <phoneticPr fontId="2"/>
  </si>
  <si>
    <t>その他</t>
    <rPh sb="0" eb="3">
      <t>ソノタ</t>
    </rPh>
    <phoneticPr fontId="2"/>
  </si>
  <si>
    <t>計</t>
    <rPh sb="0" eb="1">
      <t>ケイ</t>
    </rPh>
    <phoneticPr fontId="2"/>
  </si>
  <si>
    <t>居宅サービス事業所</t>
    <rPh sb="0" eb="2">
      <t>キョタク</t>
    </rPh>
    <rPh sb="6" eb="9">
      <t>ジギョウショ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</si>
  <si>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</si>
  <si>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保健所</t>
    <rPh sb="0" eb="3">
      <t>ホケンジョ</t>
    </rPh>
    <phoneticPr fontId="2"/>
  </si>
  <si>
    <t>市町村</t>
    <rPh sb="0" eb="3">
      <t>シチョウソン</t>
    </rPh>
    <phoneticPr fontId="2"/>
  </si>
  <si>
    <t>総数</t>
    <rPh sb="0" eb="2">
      <t>ソウスウ</t>
    </rPh>
    <phoneticPr fontId="2"/>
  </si>
  <si>
    <t>看護師　</t>
    <rPh sb="0" eb="3">
      <t>カンゴシ</t>
    </rPh>
    <phoneticPr fontId="2"/>
  </si>
  <si>
    <t>准看護師</t>
    <rPh sb="0" eb="4">
      <t>ジュンカンゴシ</t>
    </rPh>
    <phoneticPr fontId="2"/>
  </si>
  <si>
    <t>資料：就業保健師・助産師・看護師・准看護師業務従事者届</t>
    <rPh sb="3" eb="5">
      <t>シュウギョウ</t>
    </rPh>
    <rPh sb="5" eb="8">
      <t>ホケンシ</t>
    </rPh>
    <rPh sb="9" eb="12">
      <t>ジョサンシ</t>
    </rPh>
    <rPh sb="13" eb="16">
      <t>カンゴシ</t>
    </rPh>
    <rPh sb="17" eb="21">
      <t>ジュンカンゴシ</t>
    </rPh>
    <rPh sb="21" eb="23">
      <t>ギョウム</t>
    </rPh>
    <rPh sb="23" eb="26">
      <t>ジュウジシャ</t>
    </rPh>
    <rPh sb="26" eb="27">
      <t>トドケ</t>
    </rPh>
    <phoneticPr fontId="2"/>
  </si>
  <si>
    <t>看護師・准看護師</t>
    <rPh sb="0" eb="3">
      <t>カンゴシ</t>
    </rPh>
    <rPh sb="4" eb="8">
      <t>ジュンカンゴシ</t>
    </rPh>
    <phoneticPr fontId="2"/>
  </si>
  <si>
    <t>指定介護老人福祉施設（特別養護老人ホーム）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3">
      <t>トクベツ</t>
    </rPh>
    <rPh sb="13" eb="15">
      <t>ヨウゴ</t>
    </rPh>
    <rPh sb="15" eb="17">
      <t>ロウジン</t>
    </rPh>
    <phoneticPr fontId="2"/>
  </si>
  <si>
    <t>総　数</t>
    <rPh sb="0" eb="1">
      <t>フサ</t>
    </rPh>
    <rPh sb="2" eb="3">
      <t>カズ</t>
    </rPh>
    <phoneticPr fontId="2"/>
  </si>
  <si>
    <t>病　院</t>
    <rPh sb="0" eb="1">
      <t>ヤマイ</t>
    </rPh>
    <rPh sb="2" eb="3">
      <t>イン</t>
    </rPh>
    <phoneticPr fontId="2"/>
  </si>
  <si>
    <t>公　立</t>
    <rPh sb="0" eb="1">
      <t>コウ</t>
    </rPh>
    <rPh sb="2" eb="3">
      <t>リツ</t>
    </rPh>
    <phoneticPr fontId="2"/>
  </si>
  <si>
    <t>公　的</t>
    <rPh sb="0" eb="1">
      <t>コウ</t>
    </rPh>
    <rPh sb="2" eb="3">
      <t>マト</t>
    </rPh>
    <phoneticPr fontId="2"/>
  </si>
  <si>
    <t>民　間</t>
    <rPh sb="0" eb="1">
      <t>タミ</t>
    </rPh>
    <rPh sb="2" eb="3">
      <t>アイダ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</si>
  <si>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</si>
  <si>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第７４表　就業看護師・准看護師数，就業場所別</t>
    <rPh sb="7" eb="10">
      <t>カンゴシ</t>
    </rPh>
    <rPh sb="11" eb="15">
      <t>ジュンカンゴシ</t>
    </rPh>
    <rPh sb="15" eb="16">
      <t>スウ</t>
    </rPh>
    <rPh sb="17" eb="19">
      <t>シュウギョウ</t>
    </rPh>
    <rPh sb="19" eb="21">
      <t>バショ</t>
    </rPh>
    <rPh sb="21" eb="22">
      <t>ベツ</t>
    </rPh>
    <phoneticPr fontId="2"/>
  </si>
  <si>
    <t>社会福
祉施設</t>
    <rPh sb="0" eb="2">
      <t>シャカイ</t>
    </rPh>
    <rPh sb="2" eb="3">
      <t>フク</t>
    </rPh>
    <rPh sb="4" eb="5">
      <t>シ</t>
    </rPh>
    <rPh sb="5" eb="7">
      <t>シセツ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</si>
  <si>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</si>
  <si>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</si>
  <si>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</si>
  <si>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</si>
  <si>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事業所</t>
    <rPh sb="0" eb="3">
      <t>ジギョウショ</t>
    </rPh>
    <phoneticPr fontId="2"/>
  </si>
  <si>
    <t>保健所、都道府県又は市町村</t>
    <rPh sb="0" eb="3">
      <t>ホケンジョ</t>
    </rPh>
    <rPh sb="4" eb="8">
      <t>トドウフケン</t>
    </rPh>
    <rPh sb="8" eb="9">
      <t>マタ</t>
    </rPh>
    <rPh sb="10" eb="13">
      <t>シチョウソン</t>
    </rPh>
    <phoneticPr fontId="2"/>
  </si>
  <si>
    <t>都道府県</t>
    <rPh sb="0" eb="4">
      <t>トドウフケン</t>
    </rPh>
    <phoneticPr fontId="2"/>
  </si>
  <si>
    <t>その他</t>
    <rPh sb="2" eb="3">
      <t>タ</t>
    </rPh>
    <phoneticPr fontId="2"/>
  </si>
  <si>
    <t>介護
医療院</t>
    <rPh sb="0" eb="2">
      <t>カイゴ</t>
    </rPh>
    <rPh sb="3" eb="5">
      <t>イリョウ</t>
    </rPh>
    <rPh sb="5" eb="6">
      <t>イン</t>
    </rPh>
    <phoneticPr fontId="2"/>
  </si>
  <si>
    <t>甲府市保健所</t>
    <rPh sb="0" eb="3">
      <t>コウフシ</t>
    </rPh>
    <rPh sb="3" eb="6">
      <t>ホケンジョ</t>
    </rPh>
    <phoneticPr fontId="2"/>
  </si>
  <si>
    <t>- 保健所別 -  (令和4年12月31日現在)</t>
    <rPh sb="2" eb="5">
      <t>ホケンジョ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</si>
</sst>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0" xfId="0" quotePrefix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0" xfId="1" applyNumberFormat="1" applyFont="1">
      <alignment vertical="center"/>
    </xf>
    <xf numFmtId="41" fontId="5" fillId="0" borderId="3" xfId="1" applyNumberFormat="1" applyFont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3" xfId="1" applyNumberFormat="1" applyFont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1" fontId="5" fillId="0" borderId="16" xfId="1" applyNumberFormat="1" applyFont="1" applyBorder="1" applyAlignment="1">
      <alignment horizontal="right" vertical="center"/>
    </xf>
    <xf numFmtId="41" fontId="5" fillId="0" borderId="0" xfId="1" applyNumberFormat="1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4" sqref="J4"/>
    </sheetView>
  </sheetViews>
  <sheetFormatPr defaultRowHeight="13.2" x14ac:dyDescent="0.2"/>
  <cols>
    <col min="1" max="1" width="3" style="23" customWidth="1"/>
    <col min="2" max="2" width="20.109375" style="23" customWidth="1"/>
    <col min="3" max="3" width="8.109375" style="23" customWidth="1"/>
    <col min="4" max="4" width="7.44140625" style="23" bestFit="1" customWidth="1"/>
    <col min="5" max="5" width="6.109375" style="23" bestFit="1" customWidth="1"/>
    <col min="6" max="6" width="7.44140625" style="23" bestFit="1" customWidth="1"/>
    <col min="7" max="7" width="7.33203125" style="23" bestFit="1" customWidth="1"/>
    <col min="8" max="8" width="7.21875" style="23" bestFit="1" customWidth="1"/>
    <col min="9" max="9" width="8.44140625" style="23" customWidth="1"/>
    <col min="10" max="11" width="6.21875" style="23" customWidth="1"/>
    <col min="12" max="14" width="9.109375" style="23" bestFit="1" customWidth="1"/>
    <col min="15" max="15" width="7.33203125" style="23" customWidth="1"/>
    <col min="16" max="16" width="6" style="23" customWidth="1"/>
    <col min="17" max="17" width="8.44140625" style="23" customWidth="1"/>
    <col min="18" max="19" width="7.21875" style="23" customWidth="1"/>
    <col min="20" max="20" width="10.77734375" style="23" customWidth="1"/>
    <col min="21" max="21" width="6.5546875" style="23" bestFit="1" customWidth="1"/>
    <col min="22" max="22" width="6" style="23" customWidth="1"/>
    <col min="23" max="16384" width="8.88671875" style="23"/>
  </cols>
  <sheetData>
    <row r="1" spans="1:22" ht="22.5" customHeight="1" thickBot="1" x14ac:dyDescent="0.25">
      <c r="A1" s="1" t="s">
        <v>22</v>
      </c>
      <c r="B1" s="2"/>
      <c r="D1" s="2"/>
      <c r="E1" s="2"/>
      <c r="F1" s="2"/>
      <c r="G1" s="2"/>
      <c r="I1" s="2"/>
      <c r="J1" s="2"/>
      <c r="K1" s="2"/>
      <c r="P1" s="3"/>
      <c r="V1" s="13" t="s">
        <v>34</v>
      </c>
    </row>
    <row r="2" spans="1:22" s="46" customFormat="1" ht="17.25" customHeight="1" x14ac:dyDescent="0.2">
      <c r="A2" s="5"/>
      <c r="B2" s="6"/>
      <c r="C2" s="31" t="s">
        <v>16</v>
      </c>
      <c r="D2" s="28" t="s">
        <v>17</v>
      </c>
      <c r="E2" s="29"/>
      <c r="F2" s="29"/>
      <c r="G2" s="30"/>
      <c r="H2" s="31" t="s">
        <v>0</v>
      </c>
      <c r="I2" s="33" t="s">
        <v>1</v>
      </c>
      <c r="J2" s="28" t="s">
        <v>2</v>
      </c>
      <c r="K2" s="29"/>
      <c r="L2" s="29"/>
      <c r="M2" s="29"/>
      <c r="N2" s="29"/>
      <c r="O2" s="30"/>
      <c r="P2" s="33" t="s">
        <v>23</v>
      </c>
      <c r="Q2" s="33" t="s">
        <v>3</v>
      </c>
      <c r="R2" s="37" t="s">
        <v>29</v>
      </c>
      <c r="S2" s="38"/>
      <c r="T2" s="39"/>
      <c r="U2" s="42" t="s">
        <v>28</v>
      </c>
      <c r="V2" s="40" t="s">
        <v>4</v>
      </c>
    </row>
    <row r="3" spans="1:22" ht="28.8" x14ac:dyDescent="0.2">
      <c r="A3" s="7"/>
      <c r="B3" s="8"/>
      <c r="C3" s="32"/>
      <c r="D3" s="9" t="s">
        <v>18</v>
      </c>
      <c r="E3" s="9" t="s">
        <v>19</v>
      </c>
      <c r="F3" s="9" t="s">
        <v>20</v>
      </c>
      <c r="G3" s="9" t="s">
        <v>5</v>
      </c>
      <c r="H3" s="32"/>
      <c r="I3" s="34"/>
      <c r="J3" s="26" t="s">
        <v>21</v>
      </c>
      <c r="K3" s="26" t="s">
        <v>32</v>
      </c>
      <c r="L3" s="27" t="s">
        <v>15</v>
      </c>
      <c r="M3" s="26" t="s">
        <v>6</v>
      </c>
      <c r="N3" s="26" t="s">
        <v>7</v>
      </c>
      <c r="O3" s="21" t="s">
        <v>31</v>
      </c>
      <c r="P3" s="34"/>
      <c r="Q3" s="34"/>
      <c r="R3" s="10" t="s">
        <v>8</v>
      </c>
      <c r="S3" s="22" t="s">
        <v>30</v>
      </c>
      <c r="T3" s="10" t="s">
        <v>9</v>
      </c>
      <c r="U3" s="43"/>
      <c r="V3" s="41"/>
    </row>
    <row r="4" spans="1:22" ht="20.25" customHeight="1" x14ac:dyDescent="0.2">
      <c r="A4" s="44" t="s">
        <v>14</v>
      </c>
      <c r="B4" s="11" t="s">
        <v>10</v>
      </c>
      <c r="C4" s="16">
        <f>SUM(C12,C20)</f>
        <v>10415</v>
      </c>
      <c r="D4" s="16">
        <f t="shared" ref="D4:V4" si="0">SUM(D12,D20)</f>
        <v>3206</v>
      </c>
      <c r="E4" s="16">
        <f t="shared" si="0"/>
        <v>294</v>
      </c>
      <c r="F4" s="16">
        <f t="shared" si="0"/>
        <v>3082</v>
      </c>
      <c r="G4" s="16">
        <f t="shared" si="0"/>
        <v>6582</v>
      </c>
      <c r="H4" s="16">
        <f t="shared" si="0"/>
        <v>1373</v>
      </c>
      <c r="I4" s="16">
        <f t="shared" si="0"/>
        <v>410</v>
      </c>
      <c r="J4" s="17">
        <f t="shared" si="0"/>
        <v>336</v>
      </c>
      <c r="K4" s="17">
        <f t="shared" si="0"/>
        <v>29</v>
      </c>
      <c r="L4" s="17">
        <f t="shared" si="0"/>
        <v>351</v>
      </c>
      <c r="M4" s="17">
        <f t="shared" si="0"/>
        <v>748</v>
      </c>
      <c r="N4" s="17">
        <f t="shared" si="0"/>
        <v>37</v>
      </c>
      <c r="O4" s="17">
        <f t="shared" si="0"/>
        <v>34</v>
      </c>
      <c r="P4" s="17">
        <f t="shared" si="0"/>
        <v>210</v>
      </c>
      <c r="Q4" s="17">
        <f t="shared" si="0"/>
        <v>115</v>
      </c>
      <c r="R4" s="17">
        <f t="shared" si="0"/>
        <v>11</v>
      </c>
      <c r="S4" s="17">
        <f t="shared" si="0"/>
        <v>6</v>
      </c>
      <c r="T4" s="17">
        <f t="shared" si="0"/>
        <v>46</v>
      </c>
      <c r="U4" s="17">
        <f t="shared" si="0"/>
        <v>23</v>
      </c>
      <c r="V4" s="17">
        <f t="shared" si="0"/>
        <v>104</v>
      </c>
    </row>
    <row r="5" spans="1:22" ht="15" customHeight="1" x14ac:dyDescent="0.2">
      <c r="A5" s="45"/>
      <c r="B5" s="12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7"/>
    </row>
    <row r="6" spans="1:22" ht="20.25" customHeight="1" x14ac:dyDescent="0.2">
      <c r="A6" s="47"/>
      <c r="B6" s="12" t="s">
        <v>24</v>
      </c>
      <c r="C6" s="16">
        <f t="shared" ref="C6:V6" si="1">SUM(C14,C22)</f>
        <v>2960</v>
      </c>
      <c r="D6" s="16">
        <f t="shared" si="1"/>
        <v>1294</v>
      </c>
      <c r="E6" s="16">
        <f t="shared" si="1"/>
        <v>0</v>
      </c>
      <c r="F6" s="16">
        <f t="shared" si="1"/>
        <v>610</v>
      </c>
      <c r="G6" s="16">
        <f t="shared" si="1"/>
        <v>1904</v>
      </c>
      <c r="H6" s="16">
        <f t="shared" si="1"/>
        <v>444</v>
      </c>
      <c r="I6" s="16">
        <f t="shared" si="1"/>
        <v>101</v>
      </c>
      <c r="J6" s="17">
        <f t="shared" si="1"/>
        <v>100</v>
      </c>
      <c r="K6" s="17">
        <f t="shared" si="1"/>
        <v>0</v>
      </c>
      <c r="L6" s="17">
        <f t="shared" si="1"/>
        <v>66</v>
      </c>
      <c r="M6" s="17">
        <f t="shared" si="1"/>
        <v>215</v>
      </c>
      <c r="N6" s="17">
        <f t="shared" si="1"/>
        <v>19</v>
      </c>
      <c r="O6" s="17">
        <f t="shared" si="1"/>
        <v>13</v>
      </c>
      <c r="P6" s="17">
        <f t="shared" si="1"/>
        <v>47</v>
      </c>
      <c r="Q6" s="17">
        <f t="shared" si="1"/>
        <v>0</v>
      </c>
      <c r="R6" s="17">
        <f t="shared" si="1"/>
        <v>1</v>
      </c>
      <c r="S6" s="17">
        <f t="shared" si="1"/>
        <v>1</v>
      </c>
      <c r="T6" s="17">
        <f t="shared" si="1"/>
        <v>24</v>
      </c>
      <c r="U6" s="17">
        <f t="shared" si="1"/>
        <v>7</v>
      </c>
      <c r="V6" s="17">
        <f t="shared" si="1"/>
        <v>18</v>
      </c>
    </row>
    <row r="7" spans="1:22" ht="20.25" customHeight="1" x14ac:dyDescent="0.2">
      <c r="A7" s="47"/>
      <c r="B7" s="12" t="s">
        <v>25</v>
      </c>
      <c r="C7" s="16">
        <f t="shared" ref="C7:V7" si="2">SUM(C15,C23)</f>
        <v>1857</v>
      </c>
      <c r="D7" s="16">
        <f t="shared" si="2"/>
        <v>40</v>
      </c>
      <c r="E7" s="16">
        <f t="shared" si="2"/>
        <v>0</v>
      </c>
      <c r="F7" s="17">
        <f t="shared" si="2"/>
        <v>1328</v>
      </c>
      <c r="G7" s="17">
        <f t="shared" si="2"/>
        <v>1368</v>
      </c>
      <c r="H7" s="17">
        <f t="shared" si="2"/>
        <v>151</v>
      </c>
      <c r="I7" s="17">
        <f t="shared" si="2"/>
        <v>69</v>
      </c>
      <c r="J7" s="17">
        <f t="shared" si="2"/>
        <v>64</v>
      </c>
      <c r="K7" s="17">
        <f t="shared" si="2"/>
        <v>0</v>
      </c>
      <c r="L7" s="17">
        <f t="shared" si="2"/>
        <v>45</v>
      </c>
      <c r="M7" s="17">
        <f t="shared" si="2"/>
        <v>85</v>
      </c>
      <c r="N7" s="17">
        <f t="shared" si="2"/>
        <v>2</v>
      </c>
      <c r="O7" s="17">
        <f t="shared" si="2"/>
        <v>7</v>
      </c>
      <c r="P7" s="17">
        <f t="shared" si="2"/>
        <v>49</v>
      </c>
      <c r="Q7" s="17">
        <f t="shared" si="2"/>
        <v>0</v>
      </c>
      <c r="R7" s="17">
        <f t="shared" si="2"/>
        <v>2</v>
      </c>
      <c r="S7" s="17">
        <f t="shared" si="2"/>
        <v>0</v>
      </c>
      <c r="T7" s="17">
        <f t="shared" si="2"/>
        <v>6</v>
      </c>
      <c r="U7" s="17">
        <f t="shared" si="2"/>
        <v>0</v>
      </c>
      <c r="V7" s="17">
        <f t="shared" si="2"/>
        <v>9</v>
      </c>
    </row>
    <row r="8" spans="1:22" ht="20.25" customHeight="1" x14ac:dyDescent="0.2">
      <c r="A8" s="47"/>
      <c r="B8" s="12" t="s">
        <v>26</v>
      </c>
      <c r="C8" s="16">
        <f t="shared" ref="C8:V8" si="3">SUM(C16,C24)</f>
        <v>477</v>
      </c>
      <c r="D8" s="16">
        <f t="shared" si="3"/>
        <v>165</v>
      </c>
      <c r="E8" s="16">
        <f t="shared" si="3"/>
        <v>0</v>
      </c>
      <c r="F8" s="16">
        <f t="shared" si="3"/>
        <v>108</v>
      </c>
      <c r="G8" s="16">
        <f t="shared" si="3"/>
        <v>273</v>
      </c>
      <c r="H8" s="16">
        <f t="shared" si="3"/>
        <v>30</v>
      </c>
      <c r="I8" s="16">
        <f t="shared" si="3"/>
        <v>31</v>
      </c>
      <c r="J8" s="17">
        <f t="shared" si="3"/>
        <v>41</v>
      </c>
      <c r="K8" s="17">
        <f t="shared" si="3"/>
        <v>0</v>
      </c>
      <c r="L8" s="17">
        <f t="shared" si="3"/>
        <v>46</v>
      </c>
      <c r="M8" s="17">
        <f t="shared" si="3"/>
        <v>48</v>
      </c>
      <c r="N8" s="17">
        <f t="shared" si="3"/>
        <v>1</v>
      </c>
      <c r="O8" s="17">
        <f t="shared" si="3"/>
        <v>0</v>
      </c>
      <c r="P8" s="17">
        <f t="shared" si="3"/>
        <v>3</v>
      </c>
      <c r="Q8" s="17">
        <f t="shared" si="3"/>
        <v>0</v>
      </c>
      <c r="R8" s="17">
        <f t="shared" si="3"/>
        <v>2</v>
      </c>
      <c r="S8" s="17">
        <f t="shared" si="3"/>
        <v>0</v>
      </c>
      <c r="T8" s="17">
        <f t="shared" si="3"/>
        <v>2</v>
      </c>
      <c r="U8" s="17">
        <f t="shared" si="3"/>
        <v>0</v>
      </c>
      <c r="V8" s="17">
        <f t="shared" si="3"/>
        <v>0</v>
      </c>
    </row>
    <row r="9" spans="1:22" ht="20.25" customHeight="1" x14ac:dyDescent="0.2">
      <c r="A9" s="47"/>
      <c r="B9" s="12" t="s">
        <v>27</v>
      </c>
      <c r="C9" s="16">
        <f t="shared" ref="C9:N10" si="4">SUM(C17,C25)</f>
        <v>1502</v>
      </c>
      <c r="D9" s="16">
        <f t="shared" si="4"/>
        <v>518</v>
      </c>
      <c r="E9" s="16">
        <f t="shared" si="4"/>
        <v>146</v>
      </c>
      <c r="F9" s="16">
        <f t="shared" si="4"/>
        <v>149</v>
      </c>
      <c r="G9" s="16">
        <f t="shared" si="4"/>
        <v>813</v>
      </c>
      <c r="H9" s="16">
        <f t="shared" si="4"/>
        <v>225</v>
      </c>
      <c r="I9" s="16">
        <f t="shared" si="4"/>
        <v>51</v>
      </c>
      <c r="J9" s="17">
        <f t="shared" si="4"/>
        <v>69</v>
      </c>
      <c r="K9" s="17">
        <f t="shared" si="4"/>
        <v>10</v>
      </c>
      <c r="L9" s="17">
        <f t="shared" si="4"/>
        <v>87</v>
      </c>
      <c r="M9" s="17">
        <f t="shared" si="4"/>
        <v>157</v>
      </c>
      <c r="N9" s="17">
        <f t="shared" si="4"/>
        <v>3</v>
      </c>
      <c r="O9" s="17">
        <f>SUM(O17,O25)</f>
        <v>0</v>
      </c>
      <c r="P9" s="17">
        <f t="shared" ref="P9:V10" si="5">SUM(P17,P25)</f>
        <v>29</v>
      </c>
      <c r="Q9" s="17">
        <f t="shared" si="5"/>
        <v>24</v>
      </c>
      <c r="R9" s="17">
        <f t="shared" si="5"/>
        <v>0</v>
      </c>
      <c r="S9" s="17">
        <f t="shared" si="5"/>
        <v>0</v>
      </c>
      <c r="T9" s="17">
        <f t="shared" si="5"/>
        <v>11</v>
      </c>
      <c r="U9" s="17">
        <f t="shared" si="5"/>
        <v>12</v>
      </c>
      <c r="V9" s="17">
        <f t="shared" si="5"/>
        <v>11</v>
      </c>
    </row>
    <row r="10" spans="1:22" ht="20.25" customHeight="1" x14ac:dyDescent="0.2">
      <c r="A10" s="47"/>
      <c r="B10" s="12" t="s">
        <v>33</v>
      </c>
      <c r="C10" s="16">
        <f t="shared" si="4"/>
        <v>3619</v>
      </c>
      <c r="D10" s="16">
        <f t="shared" si="4"/>
        <v>1189</v>
      </c>
      <c r="E10" s="16">
        <f t="shared" si="4"/>
        <v>148</v>
      </c>
      <c r="F10" s="16">
        <f t="shared" si="4"/>
        <v>887</v>
      </c>
      <c r="G10" s="16">
        <f t="shared" si="4"/>
        <v>2224</v>
      </c>
      <c r="H10" s="16">
        <f t="shared" si="4"/>
        <v>523</v>
      </c>
      <c r="I10" s="16">
        <f t="shared" si="4"/>
        <v>158</v>
      </c>
      <c r="J10" s="17">
        <f t="shared" si="4"/>
        <v>62</v>
      </c>
      <c r="K10" s="17">
        <f t="shared" si="4"/>
        <v>19</v>
      </c>
      <c r="L10" s="17">
        <f t="shared" si="4"/>
        <v>107</v>
      </c>
      <c r="M10" s="17">
        <f t="shared" si="4"/>
        <v>243</v>
      </c>
      <c r="N10" s="17">
        <f t="shared" si="4"/>
        <v>12</v>
      </c>
      <c r="O10" s="17">
        <f>SUM(O18,O26)</f>
        <v>14</v>
      </c>
      <c r="P10" s="17">
        <f t="shared" si="5"/>
        <v>82</v>
      </c>
      <c r="Q10" s="17">
        <f t="shared" si="5"/>
        <v>91</v>
      </c>
      <c r="R10" s="17">
        <f t="shared" si="5"/>
        <v>6</v>
      </c>
      <c r="S10" s="17">
        <f t="shared" si="5"/>
        <v>5</v>
      </c>
      <c r="T10" s="17">
        <f t="shared" si="5"/>
        <v>3</v>
      </c>
      <c r="U10" s="17">
        <f t="shared" si="5"/>
        <v>4</v>
      </c>
      <c r="V10" s="17">
        <f t="shared" si="5"/>
        <v>66</v>
      </c>
    </row>
    <row r="11" spans="1:22" ht="9.9" customHeight="1" x14ac:dyDescent="0.2">
      <c r="A11" s="48"/>
      <c r="B11" s="12"/>
      <c r="C11" s="16"/>
      <c r="D11" s="16"/>
      <c r="E11" s="16"/>
      <c r="F11" s="16"/>
      <c r="G11" s="16"/>
      <c r="H11" s="16"/>
      <c r="I11" s="16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20.25" customHeight="1" x14ac:dyDescent="0.2">
      <c r="A12" s="44" t="s">
        <v>11</v>
      </c>
      <c r="B12" s="11" t="s">
        <v>10</v>
      </c>
      <c r="C12" s="19">
        <f t="shared" ref="C12:V12" si="6">SUM(C14:C18)</f>
        <v>8658</v>
      </c>
      <c r="D12" s="19">
        <f t="shared" si="6"/>
        <v>3123</v>
      </c>
      <c r="E12" s="19">
        <f t="shared" si="6"/>
        <v>278</v>
      </c>
      <c r="F12" s="19">
        <f t="shared" si="6"/>
        <v>2544</v>
      </c>
      <c r="G12" s="19">
        <f t="shared" si="6"/>
        <v>5945</v>
      </c>
      <c r="H12" s="19">
        <f t="shared" si="6"/>
        <v>959</v>
      </c>
      <c r="I12" s="19">
        <f t="shared" si="6"/>
        <v>389</v>
      </c>
      <c r="J12" s="19">
        <f t="shared" si="6"/>
        <v>197</v>
      </c>
      <c r="K12" s="19">
        <f t="shared" si="6"/>
        <v>15</v>
      </c>
      <c r="L12" s="19">
        <f t="shared" si="6"/>
        <v>205</v>
      </c>
      <c r="M12" s="19">
        <f t="shared" si="6"/>
        <v>441</v>
      </c>
      <c r="N12" s="19">
        <f t="shared" si="6"/>
        <v>30</v>
      </c>
      <c r="O12" s="19">
        <f t="shared" si="6"/>
        <v>27</v>
      </c>
      <c r="P12" s="19">
        <f t="shared" si="6"/>
        <v>161</v>
      </c>
      <c r="Q12" s="19">
        <f t="shared" si="6"/>
        <v>115</v>
      </c>
      <c r="R12" s="19">
        <f t="shared" si="6"/>
        <v>11</v>
      </c>
      <c r="S12" s="19">
        <f t="shared" si="6"/>
        <v>6</v>
      </c>
      <c r="T12" s="19">
        <f t="shared" si="6"/>
        <v>44</v>
      </c>
      <c r="U12" s="19">
        <f t="shared" si="6"/>
        <v>19</v>
      </c>
      <c r="V12" s="19">
        <f t="shared" si="6"/>
        <v>94</v>
      </c>
    </row>
    <row r="13" spans="1:22" ht="15" customHeight="1" x14ac:dyDescent="0.2">
      <c r="A13" s="45"/>
      <c r="B13" s="1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0.25" customHeight="1" x14ac:dyDescent="0.2">
      <c r="A14" s="47"/>
      <c r="B14" s="12" t="s">
        <v>24</v>
      </c>
      <c r="C14" s="16">
        <f>SUM(G14,H14:V14)</f>
        <v>2476</v>
      </c>
      <c r="D14" s="16">
        <v>1254</v>
      </c>
      <c r="E14" s="16">
        <v>0</v>
      </c>
      <c r="F14" s="16">
        <v>483</v>
      </c>
      <c r="G14" s="16">
        <f>SUM(D14:F14)</f>
        <v>1737</v>
      </c>
      <c r="H14" s="16">
        <v>333</v>
      </c>
      <c r="I14" s="16">
        <v>93</v>
      </c>
      <c r="J14" s="17">
        <v>50</v>
      </c>
      <c r="K14" s="17">
        <v>0</v>
      </c>
      <c r="L14" s="17">
        <v>34</v>
      </c>
      <c r="M14" s="17">
        <v>120</v>
      </c>
      <c r="N14" s="17">
        <v>13</v>
      </c>
      <c r="O14" s="17">
        <v>10</v>
      </c>
      <c r="P14" s="17">
        <v>38</v>
      </c>
      <c r="Q14" s="17">
        <v>0</v>
      </c>
      <c r="R14" s="17">
        <v>1</v>
      </c>
      <c r="S14" s="17">
        <v>1</v>
      </c>
      <c r="T14" s="17">
        <v>23</v>
      </c>
      <c r="U14" s="17">
        <v>6</v>
      </c>
      <c r="V14" s="17">
        <v>17</v>
      </c>
    </row>
    <row r="15" spans="1:22" ht="20.25" customHeight="1" x14ac:dyDescent="0.2">
      <c r="A15" s="47"/>
      <c r="B15" s="12" t="s">
        <v>25</v>
      </c>
      <c r="C15" s="16">
        <f>SUM(G15,H15:V15)</f>
        <v>1536</v>
      </c>
      <c r="D15" s="16">
        <v>33</v>
      </c>
      <c r="E15" s="16">
        <v>0</v>
      </c>
      <c r="F15" s="16">
        <v>1184</v>
      </c>
      <c r="G15" s="16">
        <f>SUM(D15:F15)</f>
        <v>1217</v>
      </c>
      <c r="H15" s="16">
        <v>91</v>
      </c>
      <c r="I15" s="16">
        <v>66</v>
      </c>
      <c r="J15" s="17">
        <v>35</v>
      </c>
      <c r="K15" s="17">
        <v>0</v>
      </c>
      <c r="L15" s="17">
        <v>25</v>
      </c>
      <c r="M15" s="17">
        <v>44</v>
      </c>
      <c r="N15" s="17">
        <v>2</v>
      </c>
      <c r="O15" s="17">
        <v>6</v>
      </c>
      <c r="P15" s="17">
        <v>34</v>
      </c>
      <c r="Q15" s="17">
        <v>0</v>
      </c>
      <c r="R15" s="17">
        <v>2</v>
      </c>
      <c r="S15" s="17">
        <v>0</v>
      </c>
      <c r="T15" s="17">
        <v>6</v>
      </c>
      <c r="U15" s="17">
        <v>0</v>
      </c>
      <c r="V15" s="17">
        <v>8</v>
      </c>
    </row>
    <row r="16" spans="1:22" ht="20.25" customHeight="1" x14ac:dyDescent="0.2">
      <c r="A16" s="47"/>
      <c r="B16" s="12" t="s">
        <v>26</v>
      </c>
      <c r="C16" s="16">
        <f>SUM(G16,H16:V16)</f>
        <v>379</v>
      </c>
      <c r="D16" s="16">
        <v>150</v>
      </c>
      <c r="E16" s="16">
        <v>0</v>
      </c>
      <c r="F16" s="16">
        <v>83</v>
      </c>
      <c r="G16" s="16">
        <f>SUM(D16:F16)</f>
        <v>233</v>
      </c>
      <c r="H16" s="16">
        <v>22</v>
      </c>
      <c r="I16" s="16">
        <v>27</v>
      </c>
      <c r="J16" s="17">
        <v>32</v>
      </c>
      <c r="K16" s="17">
        <v>0</v>
      </c>
      <c r="L16" s="17">
        <v>28</v>
      </c>
      <c r="M16" s="17">
        <v>31</v>
      </c>
      <c r="N16" s="17">
        <v>0</v>
      </c>
      <c r="O16" s="17">
        <v>0</v>
      </c>
      <c r="P16" s="17">
        <v>2</v>
      </c>
      <c r="Q16" s="17">
        <v>0</v>
      </c>
      <c r="R16" s="17">
        <v>2</v>
      </c>
      <c r="S16" s="17">
        <v>0</v>
      </c>
      <c r="T16" s="17">
        <v>2</v>
      </c>
      <c r="U16" s="17">
        <v>0</v>
      </c>
      <c r="V16" s="17">
        <v>0</v>
      </c>
    </row>
    <row r="17" spans="1:22" ht="20.25" customHeight="1" x14ac:dyDescent="0.2">
      <c r="A17" s="47"/>
      <c r="B17" s="12" t="s">
        <v>27</v>
      </c>
      <c r="C17" s="16">
        <f>SUM(G17,H17:V17)</f>
        <v>1211</v>
      </c>
      <c r="D17" s="16">
        <v>499</v>
      </c>
      <c r="E17" s="16">
        <v>136</v>
      </c>
      <c r="F17" s="16">
        <v>82</v>
      </c>
      <c r="G17" s="16">
        <f>SUM(D17:F17)</f>
        <v>717</v>
      </c>
      <c r="H17" s="16">
        <v>149</v>
      </c>
      <c r="I17" s="16">
        <v>48</v>
      </c>
      <c r="J17" s="17">
        <v>43</v>
      </c>
      <c r="K17" s="17">
        <v>5</v>
      </c>
      <c r="L17" s="17">
        <v>62</v>
      </c>
      <c r="M17" s="17">
        <v>109</v>
      </c>
      <c r="N17" s="17">
        <v>3</v>
      </c>
      <c r="O17" s="17">
        <v>0</v>
      </c>
      <c r="P17" s="17">
        <v>24</v>
      </c>
      <c r="Q17" s="17">
        <v>24</v>
      </c>
      <c r="R17" s="17">
        <v>0</v>
      </c>
      <c r="S17" s="17">
        <v>0</v>
      </c>
      <c r="T17" s="17">
        <v>10</v>
      </c>
      <c r="U17" s="17">
        <v>10</v>
      </c>
      <c r="V17" s="17">
        <v>7</v>
      </c>
    </row>
    <row r="18" spans="1:22" ht="20.25" customHeight="1" x14ac:dyDescent="0.2">
      <c r="A18" s="47"/>
      <c r="B18" s="12" t="s">
        <v>33</v>
      </c>
      <c r="C18" s="16">
        <f>SUM(G18,H18:V18)</f>
        <v>3056</v>
      </c>
      <c r="D18" s="16">
        <v>1187</v>
      </c>
      <c r="E18" s="16">
        <v>142</v>
      </c>
      <c r="F18" s="16">
        <v>712</v>
      </c>
      <c r="G18" s="16">
        <f>SUM(D18:F18)</f>
        <v>2041</v>
      </c>
      <c r="H18" s="16">
        <v>364</v>
      </c>
      <c r="I18" s="16">
        <v>155</v>
      </c>
      <c r="J18" s="17">
        <v>37</v>
      </c>
      <c r="K18" s="17">
        <v>10</v>
      </c>
      <c r="L18" s="17">
        <v>56</v>
      </c>
      <c r="M18" s="17">
        <v>137</v>
      </c>
      <c r="N18" s="17">
        <v>12</v>
      </c>
      <c r="O18" s="17">
        <v>11</v>
      </c>
      <c r="P18" s="17">
        <v>63</v>
      </c>
      <c r="Q18" s="17">
        <v>91</v>
      </c>
      <c r="R18" s="17">
        <v>6</v>
      </c>
      <c r="S18" s="17">
        <v>5</v>
      </c>
      <c r="T18" s="17">
        <v>3</v>
      </c>
      <c r="U18" s="17">
        <v>3</v>
      </c>
      <c r="V18" s="17">
        <v>62</v>
      </c>
    </row>
    <row r="19" spans="1:22" ht="9.9" customHeight="1" x14ac:dyDescent="0.2">
      <c r="A19" s="48"/>
      <c r="B19" s="12"/>
      <c r="C19" s="16"/>
      <c r="D19" s="16"/>
      <c r="E19" s="16"/>
      <c r="F19" s="16"/>
      <c r="G19" s="16"/>
      <c r="H19" s="16"/>
      <c r="I19" s="16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20.25" customHeight="1" x14ac:dyDescent="0.2">
      <c r="A20" s="35" t="s">
        <v>12</v>
      </c>
      <c r="B20" s="11" t="s">
        <v>10</v>
      </c>
      <c r="C20" s="19">
        <f>SUM(C22:C26)</f>
        <v>1757</v>
      </c>
      <c r="D20" s="19">
        <f>SUM(D22:D26)</f>
        <v>83</v>
      </c>
      <c r="E20" s="19">
        <f t="shared" ref="E20:V20" si="7">SUM(E22:E26)</f>
        <v>16</v>
      </c>
      <c r="F20" s="19">
        <f t="shared" si="7"/>
        <v>538</v>
      </c>
      <c r="G20" s="19">
        <f t="shared" si="7"/>
        <v>637</v>
      </c>
      <c r="H20" s="19">
        <f t="shared" si="7"/>
        <v>414</v>
      </c>
      <c r="I20" s="19">
        <f t="shared" si="7"/>
        <v>21</v>
      </c>
      <c r="J20" s="17">
        <f t="shared" si="7"/>
        <v>139</v>
      </c>
      <c r="K20" s="17">
        <f t="shared" si="7"/>
        <v>14</v>
      </c>
      <c r="L20" s="17">
        <f t="shared" si="7"/>
        <v>146</v>
      </c>
      <c r="M20" s="17">
        <f t="shared" si="7"/>
        <v>307</v>
      </c>
      <c r="N20" s="17">
        <f t="shared" si="7"/>
        <v>7</v>
      </c>
      <c r="O20" s="17">
        <f t="shared" si="7"/>
        <v>7</v>
      </c>
      <c r="P20" s="17">
        <f t="shared" si="7"/>
        <v>49</v>
      </c>
      <c r="Q20" s="17">
        <f t="shared" si="7"/>
        <v>0</v>
      </c>
      <c r="R20" s="17">
        <f t="shared" si="7"/>
        <v>0</v>
      </c>
      <c r="S20" s="17">
        <f t="shared" si="7"/>
        <v>0</v>
      </c>
      <c r="T20" s="17">
        <f t="shared" si="7"/>
        <v>2</v>
      </c>
      <c r="U20" s="17">
        <f t="shared" si="7"/>
        <v>4</v>
      </c>
      <c r="V20" s="17">
        <f t="shared" si="7"/>
        <v>10</v>
      </c>
    </row>
    <row r="21" spans="1:22" ht="15" customHeight="1" x14ac:dyDescent="0.2">
      <c r="A21" s="36"/>
      <c r="B21" s="1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20.25" customHeight="1" x14ac:dyDescent="0.2">
      <c r="A22" s="49"/>
      <c r="B22" s="12" t="s">
        <v>24</v>
      </c>
      <c r="C22" s="16">
        <f>SUM(G22,H22:V22)</f>
        <v>484</v>
      </c>
      <c r="D22" s="16">
        <v>40</v>
      </c>
      <c r="E22" s="16">
        <v>0</v>
      </c>
      <c r="F22" s="16">
        <v>127</v>
      </c>
      <c r="G22" s="16">
        <f>SUM(D22:F22)</f>
        <v>167</v>
      </c>
      <c r="H22" s="16">
        <v>111</v>
      </c>
      <c r="I22" s="16">
        <v>8</v>
      </c>
      <c r="J22" s="17">
        <v>50</v>
      </c>
      <c r="K22" s="17">
        <v>0</v>
      </c>
      <c r="L22" s="17">
        <v>32</v>
      </c>
      <c r="M22" s="17">
        <v>95</v>
      </c>
      <c r="N22" s="17">
        <v>6</v>
      </c>
      <c r="O22" s="17">
        <v>3</v>
      </c>
      <c r="P22" s="17">
        <v>9</v>
      </c>
      <c r="Q22" s="17">
        <v>0</v>
      </c>
      <c r="R22" s="17">
        <v>0</v>
      </c>
      <c r="S22" s="17">
        <v>0</v>
      </c>
      <c r="T22" s="17">
        <v>1</v>
      </c>
      <c r="U22" s="17">
        <v>1</v>
      </c>
      <c r="V22" s="17">
        <v>1</v>
      </c>
    </row>
    <row r="23" spans="1:22" ht="20.25" customHeight="1" x14ac:dyDescent="0.2">
      <c r="A23" s="49"/>
      <c r="B23" s="12" t="s">
        <v>25</v>
      </c>
      <c r="C23" s="16">
        <f>SUM(G23,H23:V23)</f>
        <v>321</v>
      </c>
      <c r="D23" s="16">
        <v>7</v>
      </c>
      <c r="E23" s="16">
        <v>0</v>
      </c>
      <c r="F23" s="16">
        <v>144</v>
      </c>
      <c r="G23" s="16">
        <f>SUM(D23:F23)</f>
        <v>151</v>
      </c>
      <c r="H23" s="16">
        <v>60</v>
      </c>
      <c r="I23" s="16">
        <v>3</v>
      </c>
      <c r="J23" s="17">
        <v>29</v>
      </c>
      <c r="K23" s="17">
        <v>0</v>
      </c>
      <c r="L23" s="17">
        <v>20</v>
      </c>
      <c r="M23" s="17">
        <v>41</v>
      </c>
      <c r="N23" s="17">
        <v>0</v>
      </c>
      <c r="O23" s="17">
        <v>1</v>
      </c>
      <c r="P23" s="17">
        <v>15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1</v>
      </c>
    </row>
    <row r="24" spans="1:22" ht="20.25" customHeight="1" x14ac:dyDescent="0.2">
      <c r="A24" s="49"/>
      <c r="B24" s="12" t="s">
        <v>26</v>
      </c>
      <c r="C24" s="16">
        <f>SUM(G24,H24:V24)</f>
        <v>98</v>
      </c>
      <c r="D24" s="16">
        <v>15</v>
      </c>
      <c r="E24" s="16">
        <v>0</v>
      </c>
      <c r="F24" s="16">
        <v>25</v>
      </c>
      <c r="G24" s="16">
        <f>SUM(D24:F24)</f>
        <v>40</v>
      </c>
      <c r="H24" s="16">
        <v>8</v>
      </c>
      <c r="I24" s="16">
        <v>4</v>
      </c>
      <c r="J24" s="17">
        <v>9</v>
      </c>
      <c r="K24" s="17">
        <v>0</v>
      </c>
      <c r="L24" s="17">
        <v>18</v>
      </c>
      <c r="M24" s="17">
        <v>17</v>
      </c>
      <c r="N24" s="17">
        <v>1</v>
      </c>
      <c r="O24" s="17">
        <v>0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</row>
    <row r="25" spans="1:22" ht="20.25" customHeight="1" x14ac:dyDescent="0.2">
      <c r="A25" s="49"/>
      <c r="B25" s="12" t="s">
        <v>27</v>
      </c>
      <c r="C25" s="16">
        <f>SUM(G25,H25:V25)</f>
        <v>291</v>
      </c>
      <c r="D25" s="16">
        <v>19</v>
      </c>
      <c r="E25" s="16">
        <v>10</v>
      </c>
      <c r="F25" s="16">
        <v>67</v>
      </c>
      <c r="G25" s="16">
        <f>SUM(D25:F25)</f>
        <v>96</v>
      </c>
      <c r="H25" s="16">
        <v>76</v>
      </c>
      <c r="I25" s="16">
        <v>3</v>
      </c>
      <c r="J25" s="25">
        <v>26</v>
      </c>
      <c r="K25" s="25">
        <v>5</v>
      </c>
      <c r="L25" s="25">
        <v>25</v>
      </c>
      <c r="M25" s="25">
        <v>48</v>
      </c>
      <c r="N25" s="25">
        <v>0</v>
      </c>
      <c r="O25" s="25">
        <v>0</v>
      </c>
      <c r="P25" s="25">
        <v>5</v>
      </c>
      <c r="Q25" s="25">
        <v>0</v>
      </c>
      <c r="R25" s="25">
        <v>0</v>
      </c>
      <c r="S25" s="25">
        <v>0</v>
      </c>
      <c r="T25" s="25">
        <v>1</v>
      </c>
      <c r="U25" s="25">
        <v>2</v>
      </c>
      <c r="V25" s="25">
        <v>4</v>
      </c>
    </row>
    <row r="26" spans="1:22" ht="20.25" customHeight="1" x14ac:dyDescent="0.2">
      <c r="A26" s="50"/>
      <c r="B26" s="15" t="s">
        <v>33</v>
      </c>
      <c r="C26" s="24">
        <f>SUM(G26,H26:V26)</f>
        <v>563</v>
      </c>
      <c r="D26" s="18">
        <v>2</v>
      </c>
      <c r="E26" s="18">
        <v>6</v>
      </c>
      <c r="F26" s="18">
        <v>175</v>
      </c>
      <c r="G26" s="18">
        <f>SUM(D26:F26)</f>
        <v>183</v>
      </c>
      <c r="H26" s="18">
        <v>159</v>
      </c>
      <c r="I26" s="18">
        <v>3</v>
      </c>
      <c r="J26" s="20">
        <v>25</v>
      </c>
      <c r="K26" s="20">
        <v>9</v>
      </c>
      <c r="L26" s="20">
        <v>51</v>
      </c>
      <c r="M26" s="20">
        <v>106</v>
      </c>
      <c r="N26" s="20">
        <v>0</v>
      </c>
      <c r="O26" s="20">
        <v>3</v>
      </c>
      <c r="P26" s="20">
        <v>19</v>
      </c>
      <c r="Q26" s="20">
        <v>0</v>
      </c>
      <c r="R26" s="20">
        <v>0</v>
      </c>
      <c r="S26" s="20">
        <v>0</v>
      </c>
      <c r="T26" s="20">
        <v>0</v>
      </c>
      <c r="U26" s="20">
        <v>1</v>
      </c>
      <c r="V26" s="20">
        <v>4</v>
      </c>
    </row>
    <row r="27" spans="1:22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O27" s="4"/>
      <c r="Q27" s="51"/>
      <c r="R27" s="51"/>
      <c r="S27" s="51"/>
      <c r="T27" s="51"/>
      <c r="U27" s="51"/>
      <c r="V27" s="14" t="s">
        <v>13</v>
      </c>
    </row>
  </sheetData>
  <mergeCells count="13">
    <mergeCell ref="Q2:Q3"/>
    <mergeCell ref="A20:A26"/>
    <mergeCell ref="R2:T2"/>
    <mergeCell ref="V2:V3"/>
    <mergeCell ref="U2:U3"/>
    <mergeCell ref="C2:C3"/>
    <mergeCell ref="A4:A10"/>
    <mergeCell ref="A12:A18"/>
    <mergeCell ref="D2:G2"/>
    <mergeCell ref="H2:H3"/>
    <mergeCell ref="I2:I3"/>
    <mergeCell ref="J2:O2"/>
    <mergeCell ref="P2:P3"/>
  </mergeCells>
  <phoneticPr fontId="2"/>
  <pageMargins left="0.78740157480314965" right="0.47244094488188981" top="0.94488188976377963" bottom="0.43307086614173229" header="0.27559055118110237" footer="0.27559055118110237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2019-12-03T09:20:31Z</cp:lastPrinted>
  <dcterms:created xsi:type="dcterms:W3CDTF">2004-11-17T09:25:08Z</dcterms:created>
  <dcterms:modified xsi:type="dcterms:W3CDTF">2024-03-25T04:28:08Z</dcterms:modified>
</cp:coreProperties>
</file>