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3F9DCF6D-BE05-4C11-9A4B-2B1EABC6B21B}"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AM35" i="10"/>
  <c r="CO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U34" i="10"/>
  <c r="U35" i="10" l="1"/>
  <c r="U36" i="10" s="1"/>
  <c r="U37" i="10" s="1"/>
  <c r="U38" i="10" s="1"/>
  <c r="BE34" i="10"/>
  <c r="BE35" i="10" s="1"/>
  <c r="BW34" i="10" l="1"/>
  <c r="BW35" i="10" s="1"/>
  <c r="BW36" i="10" s="1"/>
  <c r="BW37" i="10" s="1"/>
  <c r="BW38" i="10" s="1"/>
  <c r="BW39" i="10" s="1"/>
  <c r="BW40" i="10" s="1"/>
  <c r="BW41" i="10" s="1"/>
</calcChain>
</file>

<file path=xl/sharedStrings.xml><?xml version="1.0" encoding="utf-8"?>
<sst xmlns="http://schemas.openxmlformats.org/spreadsheetml/2006/main" count="1176" uniqueCount="608">
  <si>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</si>
  <si>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</si>
  <si>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</si>
  <si>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</si>
  <si>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</si>
  <si>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</si>
  <si>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</si>
  <si>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</si>
  <si>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</si>
  <si>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</si>
  <si>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</si>
  <si>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</si>
  <si>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</si>
  <si>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</si>
  <si>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</si>
  <si>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</si>
  <si>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</si>
  <si>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</si>
  <si>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</si>
  <si>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</si>
  <si>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</si>
  <si>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</si>
  <si>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</si>
  <si>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</si>
  <si>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</si>
  <si>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</si>
  <si>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</si>
  <si>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</si>
  <si>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</si>
  <si>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</si>
  <si>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</si>
  <si>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</si>
  <si>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</si>
  <si>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</si>
  <si>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</si>
  <si>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</si>
  <si>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</si>
  <si>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</si>
  <si>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</si>
  <si>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</si>
  <si>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</si>
  <si>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</si>
  <si>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</si>
  <si>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</si>
  <si>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</si>
  <si>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</si>
  <si>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</si>
  <si>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</si>
  <si>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</si>
  <si>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</si>
  <si>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</si>
  <si>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</si>
  <si>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</si>
  <si>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</si>
  <si>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</si>
  <si>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</si>
  <si>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</si>
  <si>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</si>
  <si>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</si>
  <si>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</si>
  <si>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</si>
  <si>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</si>
  <si>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</si>
  <si>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</si>
  <si>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</si>
  <si>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</si>
  <si>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</si>
  <si>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</si>
  <si>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</si>
  <si>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</si>
  <si>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</si>
  <si>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</si>
  <si>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</si>
  <si>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</si>
  <si>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</si>
  <si>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</si>
  <si>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</si>
  <si>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</si>
  <si>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</si>
  <si>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</si>
  <si>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</si>
  <si>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</si>
  <si>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</si>
  <si>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</si>
  <si>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</si>
  <si>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</si>
  <si>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</si>
  <si>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</si>
  <si>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</si>
  <si>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</si>
  <si>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</si>
  <si>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</si>
  <si>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</si>
  <si>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</si>
  <si>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</si>
  <si>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</si>
  <si>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</si>
  <si>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</si>
  <si>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</si>
  <si>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</si>
  <si>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</si>
  <si>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</si>
  <si>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</si>
  <si>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</si>
  <si>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</si>
  <si>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</si>
  <si>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</si>
  <si>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</si>
  <si>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</si>
  <si>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</si>
  <si>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</si>
  <si>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</si>
  <si>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</si>
  <si>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</si>
  <si>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</si>
  <si>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</si>
  <si>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</si>
  <si>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</si>
  <si>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</si>
  <si>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</si>
  <si>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</si>
  <si>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</si>
  <si>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</si>
  <si>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</si>
  <si>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</si>
  <si>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</si>
  <si>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</si>
  <si>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</si>
  <si>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</si>
  <si>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</si>
  <si>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</si>
  <si>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</si>
  <si>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</si>
  <si>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</si>
  <si>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</si>
  <si>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</si>
  <si>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</si>
  <si>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</si>
  <si>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</si>
  <si>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</si>
  <si>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</si>
  <si>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</si>
  <si>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</si>
  <si>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</si>
  <si>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</si>
  <si>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</si>
  <si>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</si>
  <si>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</si>
  <si>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</si>
  <si>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</si>
  <si>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</si>
  <si>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</si>
  <si>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</si>
  <si>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</si>
  <si>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</si>
  <si>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</si>
  <si>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</si>
  <si>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</si>
  <si>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</si>
  <si>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</si>
  <si>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</si>
  <si>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</si>
  <si>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</si>
  <si>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</si>
  <si>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</si>
  <si>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</si>
  <si>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</si>
  <si>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</si>
  <si>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</si>
  <si>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</si>
  <si>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</si>
  <si>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</si>
  <si>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</si>
  <si>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</si>
  <si>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</si>
  <si>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</si>
  <si>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</si>
  <si>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</si>
  <si>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</si>
  <si>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</si>
  <si>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</si>
  <si>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</si>
  <si>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</si>
  <si>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</si>
  <si>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</si>
  <si>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</si>
  <si>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</si>
  <si>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</si>
  <si>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</si>
  <si>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</si>
  <si>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</si>
  <si>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</si>
  <si>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</si>
  <si>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</si>
  <si>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</si>
  <si>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</si>
  <si>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</si>
  <si>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</si>
  <si>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</si>
  <si>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</si>
  <si>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</si>
  <si>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</si>
  <si>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</si>
  <si>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</si>
  <si>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</si>
  <si>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</si>
  <si>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</si>
  <si>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</si>
  <si>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</si>
  <si>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</si>
  <si>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</si>
  <si>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</si>
  <si>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</si>
  <si>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</si>
  <si>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</si>
  <si>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山梨県丹波山村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</si>
  <si>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</si>
  <si>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</si>
  <si>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</si>
  <si>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</si>
  <si>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</si>
  <si>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</si>
  <si>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</si>
  <si>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</si>
  <si>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</si>
  <si>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</si>
  <si>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</si>
  <si>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</si>
  <si>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</si>
  <si>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</si>
  <si>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</si>
  <si>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</si>
  <si>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</si>
  <si>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</si>
  <si>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</si>
  <si>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</si>
  <si>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</si>
  <si>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</si>
  <si>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</si>
  <si>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</si>
  <si>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</si>
  <si>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</si>
  <si>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</si>
  <si>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</si>
  <si>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</si>
  <si>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</si>
  <si>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</si>
  <si>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</si>
  <si>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</si>
  <si>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</si>
  <si>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</si>
  <si>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</si>
  <si>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</si>
  <si>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</si>
  <si>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</si>
  <si>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</si>
  <si>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</si>
  <si>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</si>
  <si>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</si>
  <si>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</si>
  <si>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</si>
  <si>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</si>
  <si>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</si>
  <si>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</si>
  <si>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</si>
  <si>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</si>
  <si>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</si>
  <si>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</si>
  <si>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</si>
  <si>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</si>
  <si>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</si>
  <si>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</si>
  <si>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</si>
  <si>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</si>
  <si>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</si>
  <si>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</si>
  <si>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</si>
  <si>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</si>
  <si>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</si>
  <si>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</si>
  <si>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</si>
  <si>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</si>
  <si>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</si>
  <si>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</si>
  <si>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</si>
  <si>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</si>
  <si>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</si>
  <si>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</si>
  <si>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</si>
  <si>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</si>
  <si>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</si>
  <si>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</si>
  <si>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</si>
  <si>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</si>
  <si>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</si>
  <si>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</si>
  <si>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</si>
  <si>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</si>
  <si>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</si>
  <si>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</si>
  <si>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</si>
  <si>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</si>
  <si>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</si>
  <si>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</si>
  <si>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</si>
  <si>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</si>
  <si>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</si>
  <si>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</si>
  <si>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</si>
  <si>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</si>
  <si>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</si>
  <si>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</si>
  <si>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</si>
  <si>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</si>
  <si>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</si>
  <si>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</si>
  <si>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</si>
  <si>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</si>
  <si>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</si>
  <si>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</si>
  <si>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</si>
  <si>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</si>
  <si>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</si>
  <si>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</si>
  <si>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</si>
  <si>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</si>
  <si>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</si>
  <si>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</si>
  <si>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</si>
  <si>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</si>
  <si>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</si>
  <si>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</si>
  <si>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</si>
  <si>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</si>
  <si>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</si>
  <si>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</si>
  <si>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</si>
  <si>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</si>
  <si>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</si>
  <si>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</si>
  <si>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</si>
  <si>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</si>
  <si>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</si>
  <si>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</si>
  <si>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</si>
  <si>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</si>
  <si>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</si>
  <si>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</si>
  <si>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</si>
  <si>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</si>
  <si>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</si>
  <si>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</si>
  <si>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</si>
  <si>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</si>
  <si>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</si>
  <si>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</si>
  <si>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</si>
  <si>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</si>
  <si>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</si>
  <si>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</si>
  <si>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</si>
  <si>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</si>
  <si>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</si>
  <si>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</si>
  <si>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</si>
  <si>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</si>
  <si>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</si>
  <si>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</si>
  <si>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</si>
  <si>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山梨県丹波山村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</si>
  <si>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</si>
  <si>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</si>
  <si>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</si>
  <si>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</si>
  <si>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</si>
  <si>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</si>
  <si>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</si>
  <si>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</si>
  <si>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</si>
  <si>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</si>
  <si>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</si>
  <si>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</si>
  <si>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</si>
  <si>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</si>
  <si>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</si>
  <si>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</si>
  <si>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</si>
  <si>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</si>
  <si>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</si>
  <si>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</si>
  <si>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</si>
  <si>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</si>
  <si>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</si>
  <si>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</si>
  <si>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</si>
  <si>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</si>
  <si>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</si>
  <si>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</si>
  <si>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</si>
  <si>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</si>
  <si>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</si>
  <si>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</si>
  <si>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</si>
  <si>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</si>
  <si>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</si>
  <si>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</si>
  <si>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</si>
  <si>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</si>
  <si>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</si>
  <si>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</si>
  <si>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</si>
  <si>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</si>
  <si>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</si>
  <si>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</si>
  <si>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</si>
  <si>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</si>
  <si>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</si>
  <si>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</si>
  <si>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</si>
  <si>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</si>
  <si>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</si>
  <si>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</si>
  <si>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</si>
  <si>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</si>
  <si>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</si>
  <si>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</si>
  <si>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</si>
  <si>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</si>
  <si>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</si>
  <si>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</si>
  <si>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</si>
  <si>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</si>
  <si>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</si>
  <si>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</si>
  <si>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</si>
  <si>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</si>
  <si>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</si>
  <si>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</si>
  <si>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</si>
  <si>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</si>
  <si>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</si>
  <si>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</si>
  <si>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</si>
  <si>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</si>
  <si>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</si>
  <si>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</si>
  <si>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</si>
  <si>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</si>
  <si>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</si>
  <si>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</si>
  <si>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</si>
  <si>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</si>
  <si>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</si>
  <si>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</si>
  <si>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</si>
  <si>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</si>
  <si>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</si>
  <si>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</si>
  <si>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</si>
  <si>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</si>
  <si>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</si>
  <si>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</si>
  <si>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</si>
  <si>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</si>
  <si>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</si>
  <si>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</si>
  <si>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</si>
  <si>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</si>
  <si>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</si>
  <si>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</si>
  <si>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</si>
  <si>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</si>
  <si>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</si>
  <si>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</si>
  <si>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</si>
  <si>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</si>
  <si>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</si>
  <si>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</si>
  <si>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</si>
  <si>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</si>
  <si>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</si>
  <si>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</si>
  <si>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</si>
  <si>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</si>
  <si>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</si>
  <si>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</si>
  <si>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</si>
  <si>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</si>
  <si>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</si>
  <si>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</si>
  <si>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</si>
  <si>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</si>
  <si>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</si>
  <si>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</si>
  <si>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</si>
  <si>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</si>
  <si>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</si>
  <si>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</si>
  <si>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</si>
  <si>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</si>
  <si>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</si>
  <si>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</si>
  <si>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</si>
  <si>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</si>
  <si>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</si>
  <si>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</si>
  <si>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</si>
  <si>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</si>
  <si>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</si>
  <si>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</si>
  <si>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</si>
  <si>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</si>
  <si>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</si>
  <si>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</si>
  <si>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</si>
  <si>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</si>
  <si>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</si>
  <si>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</si>
  <si>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</si>
  <si>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</si>
  <si>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</si>
  <si>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</si>
  <si>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</si>
  <si>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</si>
  <si>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</si>
  <si>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</si>
  <si>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</si>
  <si>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</si>
  <si>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</si>
  <si>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</si>
  <si>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</si>
  <si>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</si>
  <si>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</si>
  <si>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</si>
  <si>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</si>
  <si>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</si>
  <si>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</si>
  <si>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</si>
  <si>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</si>
  <si>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</si>
  <si>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</si>
  <si>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</si>
  <si>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</si>
  <si>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</si>
  <si>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</si>
  <si>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</si>
  <si>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</si>
  <si>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</si>
  <si>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</si>
  <si>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</si>
  <si>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</si>
  <si>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</si>
  <si>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</si>
  <si>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</si>
  <si>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</si>
  <si>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</si>
  <si>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</si>
  <si>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</si>
  <si>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</si>
  <si>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</si>
  <si>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</si>
  <si>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</si>
  <si>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</si>
  <si>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</si>
  <si>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24.86</t>
  </si>
  <si>
    <t>▲ 24.25</t>
  </si>
  <si>
    <t>▲ 11.85</t>
  </si>
  <si>
    <t>▲ 3.90</t>
  </si>
  <si>
    <t>介護保険特別会計</t>
  </si>
  <si>
    <t>一般会計</t>
  </si>
  <si>
    <t>特定環境保全公共下水道事業特別会計</t>
  </si>
  <si>
    <t>国民健康保険特別会計事業勘定</t>
  </si>
  <si>
    <t>後期高齢者医療特別会計</t>
  </si>
  <si>
    <t>教育奨励資金特別会計</t>
  </si>
  <si>
    <t>水源の里保健休養施設事業特別会計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</si>
  <si>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</si>
  <si>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</si>
  <si>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</si>
  <si>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</si>
  <si>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</si>
  <si>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</si>
  <si>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</si>
  <si>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</si>
  <si>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</si>
  <si>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8">
      <t>コウキョウシセツセイビキキン</t>
    </rPh>
    <phoneticPr fontId="5"/>
  </si>
  <si>
    <t>地域福祉基金</t>
    <rPh sb="0" eb="6">
      <t>チイキフクシキキン</t>
    </rPh>
    <phoneticPr fontId="2"/>
  </si>
  <si>
    <t>庁舎整備基金</t>
    <rPh sb="0" eb="2">
      <t>チョウシャ</t>
    </rPh>
    <rPh sb="2" eb="6">
      <t>セイビキキン</t>
    </rPh>
    <phoneticPr fontId="2"/>
  </si>
  <si>
    <t>奨学基金</t>
    <rPh sb="0" eb="4">
      <t>ショウガクキキン</t>
    </rPh>
    <phoneticPr fontId="2"/>
  </si>
  <si>
    <t>温泉事業運営及び施設整備基金</t>
    <rPh sb="0" eb="4">
      <t>オンセンジギョウ</t>
    </rPh>
    <rPh sb="4" eb="6">
      <t>ウンエイ</t>
    </rPh>
    <rPh sb="6" eb="7">
      <t>オヨ</t>
    </rPh>
    <rPh sb="8" eb="10">
      <t>シセツ</t>
    </rPh>
    <rPh sb="10" eb="14">
      <t>セイビキキン</t>
    </rPh>
    <phoneticPr fontId="2"/>
  </si>
  <si>
    <t>山梨県後期高齢者医療広域連合（一般会計）</t>
    <rPh sb="0" eb="3">
      <t>ヤマナシケン</t>
    </rPh>
    <rPh sb="3" eb="10">
      <t>コウキコウレイシャイリョウ</t>
    </rPh>
    <rPh sb="10" eb="14">
      <t>コウイキレンゴウ</t>
    </rPh>
    <rPh sb="15" eb="19">
      <t>イッパンカイケイ</t>
    </rPh>
    <phoneticPr fontId="2"/>
  </si>
  <si>
    <t>山梨県後期高齢者医療広域連合（後期高齢者医療特別会計）</t>
    <rPh sb="0" eb="3">
      <t>ヤマナシケン</t>
    </rPh>
    <rPh sb="3" eb="10">
      <t>コウキコウレイシャイリョウ</t>
    </rPh>
    <rPh sb="10" eb="14">
      <t>コウイキレンゴウ</t>
    </rPh>
    <rPh sb="15" eb="22">
      <t>コウキコウレイシャイリョウ</t>
    </rPh>
    <rPh sb="22" eb="24">
      <t>トクベツ</t>
    </rPh>
    <rPh sb="24" eb="26">
      <t>カイケイ</t>
    </rPh>
    <phoneticPr fontId="2"/>
  </si>
  <si>
    <t>山梨県市町村総合事務組合（一般会計）</t>
    <rPh sb="0" eb="3">
      <t>ヤマナシケン</t>
    </rPh>
    <rPh sb="3" eb="12">
      <t>シチョウソンソウゴウジムクミアイ</t>
    </rPh>
    <rPh sb="13" eb="15">
      <t>イッパン</t>
    </rPh>
    <rPh sb="15" eb="17">
      <t>カイケイ</t>
    </rPh>
    <phoneticPr fontId="2"/>
  </si>
  <si>
    <t>山梨県市町村総合事務組合（電子化事業及び会館管理・研修事業特別会計）</t>
    <rPh sb="0" eb="3">
      <t>ヤマナシケン</t>
    </rPh>
    <rPh sb="3" eb="12">
      <t>シチョウソンソウゴウジムクミアイ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2"/>
  </si>
  <si>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2"/>
  </si>
  <si>
    <t>山梨県市町村総合事務組合（入札参加資格審査事業費特別会計）</t>
    <rPh sb="0" eb="12">
      <t>ヤマナシケンシチョウソンソウゴウジムクミアイ</t>
    </rPh>
    <rPh sb="13" eb="19">
      <t>ニュウサツサンカシカク</t>
    </rPh>
    <rPh sb="19" eb="21">
      <t>シンサ</t>
    </rPh>
    <rPh sb="21" eb="23">
      <t>ジギョウ</t>
    </rPh>
    <rPh sb="23" eb="24">
      <t>ヒ</t>
    </rPh>
    <rPh sb="24" eb="28">
      <t>トクベツカイケイ</t>
    </rPh>
    <phoneticPr fontId="2"/>
  </si>
  <si>
    <t>山梨県市町村総合事務組合（交通災害共済事業特別会計）</t>
    <rPh sb="0" eb="12">
      <t>ヤマナシケンシチョウソンソウゴウジムクミアイ</t>
    </rPh>
    <rPh sb="13" eb="19">
      <t>コウツウサイガイキョウサイ</t>
    </rPh>
    <rPh sb="19" eb="21">
      <t>ジギョウ</t>
    </rPh>
    <rPh sb="21" eb="25">
      <t>トクベツカイケイ</t>
    </rPh>
    <phoneticPr fontId="2"/>
  </si>
  <si>
    <t>富士・東部広域環境事務組合</t>
    <rPh sb="0" eb="2">
      <t>フジ</t>
    </rPh>
    <rPh sb="3" eb="5">
      <t>トウブ</t>
    </rPh>
    <rPh sb="5" eb="7">
      <t>コウイキ</t>
    </rPh>
    <rPh sb="7" eb="9">
      <t>カンキョウ</t>
    </rPh>
    <rPh sb="9" eb="13">
      <t>ジムクミアイ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</si>
  <si>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</si>
  <si>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</si>
  <si>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</si>
  <si>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</si>
  <si>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</si>
  <si>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</si>
  <si>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</si>
  <si>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</si>
  <si>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</si>
  <si>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比率が算定されない状況となっている。地方債の残高と基金残高のバランスに配慮しながら、財政運営してきた結果であると考えられる。有形固定資産減価償却率については、令和４年度に新庁舎建設事業が終了し、類似団体より低水準にある。今後も公共施設等総合管理計画に基づき、老朽化対策に積極的に取り組み数値の改善を図りたい。</t>
    <phoneticPr fontId="5"/>
  </si>
  <si>
    <t>　　実質公債費比率は類似団体に比べては、多少高い水準にある。新庁舎建設や簡易水道浄水場整備など金額が大きい起債の償還が今後数年で始まるため、これまで以上に公債費の適正化に取り組んでいく必要がある。将来負担比率についても基金残高や起債残高のバランスに配慮し、増加しないよう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</si>
</sst>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91" xfId="12" applyNumberFormat="1" applyFont="1" applyBorder="1" applyAlignment="1" applyProtection="1">
      <alignment horizontal="right" vertical="center" shrinkToFit="1"/>
      <protection locked="0"/>
    </xf>
    <xf numFmtId="177" fontId="34" fillId="0" borderId="188" xfId="12" applyNumberFormat="1" applyFont="1" applyBorder="1" applyAlignment="1" applyProtection="1">
      <alignment horizontal="right" vertical="center" shrinkToFit="1"/>
      <protection locked="0"/>
    </xf>
    <xf numFmtId="177" fontId="34" fillId="0" borderId="189" xfId="12" applyNumberFormat="1" applyFont="1" applyBorder="1" applyAlignment="1" applyProtection="1">
      <alignment horizontal="right" vertical="center" shrinkToFit="1"/>
      <protection locked="0"/>
    </xf>
    <xf numFmtId="177" fontId="34" fillId="0" borderId="19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8E71F6-5AEF-4473-876A-21111DBF9F7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E753-442B-808F-5B19D9488D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222435</c:v>
                </c:pt>
                <c:pt idx="1">
                  <c:v>274143</c:v>
                </c:pt>
                <c:pt idx="2">
                  <c:v>379484</c:v>
                </c:pt>
                <c:pt idx="3">
                  <c:v>857444</c:v>
                </c:pt>
                <c:pt idx="4">
                  <c:v>1226628</c:v>
                </c:pt>
              </c:numCache>
            </c:numRef>
          </c:val>
          <c:smooth val="0"/>
          <c:extLst>
            <c:ext xmlns:c16="http://schemas.microsoft.com/office/drawing/2014/chart" uri="{C3380CC4-5D6E-409C-BE32-E72D297353CC}">
              <c16:uniqueId val="{00000001-E753-442B-808F-5B19D9488D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34.32</c:v>
                </c:pt>
                <c:pt idx="1">
                  <c:v>8.2200000000000006</c:v>
                </c:pt>
                <c:pt idx="2">
                  <c:v>7.41</c:v>
                </c:pt>
                <c:pt idx="3">
                  <c:v>7.81</c:v>
                </c:pt>
                <c:pt idx="4">
                  <c:v>3.94</c:v>
                </c:pt>
              </c:numCache>
            </c:numRef>
          </c:val>
          <c:extLst>
            <c:ext xmlns:c16="http://schemas.microsoft.com/office/drawing/2014/chart" uri="{C3380CC4-5D6E-409C-BE32-E72D297353CC}">
              <c16:uniqueId val="{00000000-462F-4C0B-9A80-31BB8ED396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76.56</c:v>
                </c:pt>
                <c:pt idx="1">
                  <c:v>74.75</c:v>
                </c:pt>
                <c:pt idx="2">
                  <c:v>62.03</c:v>
                </c:pt>
                <c:pt idx="3">
                  <c:v>53.39</c:v>
                </c:pt>
                <c:pt idx="4">
                  <c:v>53.73</c:v>
                </c:pt>
              </c:numCache>
            </c:numRef>
          </c:val>
          <c:extLst>
            <c:ext xmlns:c16="http://schemas.microsoft.com/office/drawing/2014/chart" uri="{C3380CC4-5D6E-409C-BE32-E72D297353CC}">
              <c16:uniqueId val="{00000001-462F-4C0B-9A80-31BB8ED396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-24.86</c:v>
                </c:pt>
                <c:pt idx="1">
                  <c:v>-24.25</c:v>
                </c:pt>
                <c:pt idx="2">
                  <c:v>-11.85</c:v>
                </c:pt>
                <c:pt idx="3">
                  <c:v>1.52</c:v>
                </c:pt>
                <c:pt idx="4">
                  <c:v>-3.9</c:v>
                </c:pt>
              </c:numCache>
            </c:numRef>
          </c:val>
          <c:smooth val="0"/>
          <c:extLst>
            <c:ext xmlns:c16="http://schemas.microsoft.com/office/drawing/2014/chart" uri="{C3380CC4-5D6E-409C-BE32-E72D297353CC}">
              <c16:uniqueId val="{00000002-462F-4C0B-9A80-31BB8ED396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0.26</c:v>
                </c:pt>
                <c:pt idx="2">
                  <c:v>#N/A</c:v>
                </c:pt>
                <c:pt idx="3">
                  <c:v>0.1</c:v>
                </c:pt>
                <c:pt idx="4">
                  <c:v>#N/A</c:v>
                </c:pt>
                <c:pt idx="5">
                  <c:v>0.36</c:v>
                </c:pt>
                <c:pt idx="6">
                  <c:v>#N/A</c:v>
                </c:pt>
                <c:pt idx="7">
                  <c:v>0.31</c:v>
                </c:pt>
                <c:pt idx="8">
                  <c:v>#N/A</c:v>
                </c:pt>
                <c:pt idx="9">
                  <c:v>0.26</c:v>
                </c:pt>
              </c:numCache>
            </c:numRef>
          </c:val>
          <c:extLst>
            <c:ext xmlns:c16="http://schemas.microsoft.com/office/drawing/2014/chart" uri="{C3380CC4-5D6E-409C-BE32-E72D297353CC}">
              <c16:uniqueId val="{00000000-CFB1-451E-9613-A1F2E05044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B1-451E-9613-A1F2E05044C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0.41</c:v>
                </c:pt>
                <c:pt idx="2">
                  <c:v>#N/A</c:v>
                </c:pt>
                <c:pt idx="3">
                  <c:v>0.46</c:v>
                </c:pt>
                <c:pt idx="4">
                  <c:v>#N/A</c:v>
                </c:pt>
                <c:pt idx="5">
                  <c:v>0.39</c:v>
                </c:pt>
                <c:pt idx="6">
                  <c:v>#N/A</c:v>
                </c:pt>
                <c:pt idx="7">
                  <c:v>0.34</c:v>
                </c:pt>
                <c:pt idx="8">
                  <c:v>#N/A</c:v>
                </c:pt>
                <c:pt idx="9">
                  <c:v>0.34</c:v>
                </c:pt>
              </c:numCache>
            </c:numRef>
          </c:val>
          <c:extLst>
            <c:ext xmlns:c16="http://schemas.microsoft.com/office/drawing/2014/chart" uri="{C3380CC4-5D6E-409C-BE32-E72D297353CC}">
              <c16:uniqueId val="{00000002-CFB1-451E-9613-A1F2E05044CA}"/>
            </c:ext>
          </c:extLst>
        </c:ser>
        <c:ser>
          <c:idx val="3"/>
          <c:order val="3"/>
          <c:tx>
            <c:strRef>
              <c:f>データシート!$A$30</c:f>
              <c:strCache>
                <c:ptCount val="1"/>
                <c:pt idx="0">
                  <c:v>水源の里保健休養施設事業特別会計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0.01</c:v>
                </c:pt>
                <c:pt idx="4">
                  <c:v>#N/A</c:v>
                </c:pt>
                <c:pt idx="5">
                  <c:v>0.37</c:v>
                </c:pt>
                <c:pt idx="6">
                  <c:v>#N/A</c:v>
                </c:pt>
                <c:pt idx="7">
                  <c:v>0.28000000000000003</c:v>
                </c:pt>
                <c:pt idx="8">
                  <c:v>#N/A</c:v>
                </c:pt>
                <c:pt idx="9">
                  <c:v>0.35</c:v>
                </c:pt>
              </c:numCache>
            </c:numRef>
          </c:val>
          <c:extLst>
            <c:ext xmlns:c16="http://schemas.microsoft.com/office/drawing/2014/chart" uri="{C3380CC4-5D6E-409C-BE32-E72D297353CC}">
              <c16:uniqueId val="{00000003-CFB1-451E-9613-A1F2E05044CA}"/>
            </c:ext>
          </c:extLst>
        </c:ser>
        <c:ser>
          <c:idx val="4"/>
          <c:order val="4"/>
          <c:tx>
            <c:strRef>
              <c:f>データシート!$A$31</c:f>
              <c:strCache>
                <c:ptCount val="1"/>
                <c:pt idx="0">
                  <c:v>教育奨励資金特別会計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0.87</c:v>
                </c:pt>
                <c:pt idx="2">
                  <c:v>#N/A</c:v>
                </c:pt>
                <c:pt idx="3">
                  <c:v>0.28999999999999998</c:v>
                </c:pt>
                <c:pt idx="4">
                  <c:v>#N/A</c:v>
                </c:pt>
                <c:pt idx="5">
                  <c:v>0.33</c:v>
                </c:pt>
                <c:pt idx="6">
                  <c:v>#N/A</c:v>
                </c:pt>
                <c:pt idx="7">
                  <c:v>0.32</c:v>
                </c:pt>
                <c:pt idx="8">
                  <c:v>#N/A</c:v>
                </c:pt>
                <c:pt idx="9">
                  <c:v>0.4</c:v>
                </c:pt>
              </c:numCache>
            </c:numRef>
          </c:val>
          <c:extLst>
            <c:ext xmlns:c16="http://schemas.microsoft.com/office/drawing/2014/chart" uri="{C3380CC4-5D6E-409C-BE32-E72D297353CC}">
              <c16:uniqueId val="{00000004-CFB1-451E-9613-A1F2E05044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0.45</c:v>
                </c:pt>
                <c:pt idx="2">
                  <c:v>#N/A</c:v>
                </c:pt>
                <c:pt idx="3">
                  <c:v>0.37</c:v>
                </c:pt>
                <c:pt idx="4">
                  <c:v>#N/A</c:v>
                </c:pt>
                <c:pt idx="5">
                  <c:v>0.33</c:v>
                </c:pt>
                <c:pt idx="6">
                  <c:v>#N/A</c:v>
                </c:pt>
                <c:pt idx="7">
                  <c:v>0.42</c:v>
                </c:pt>
                <c:pt idx="8">
                  <c:v>#N/A</c:v>
                </c:pt>
                <c:pt idx="9">
                  <c:v>0.42</c:v>
                </c:pt>
              </c:numCache>
            </c:numRef>
          </c:val>
          <c:extLst>
            <c:ext xmlns:c16="http://schemas.microsoft.com/office/drawing/2014/chart" uri="{C3380CC4-5D6E-409C-BE32-E72D297353CC}">
              <c16:uniqueId val="{00000005-CFB1-451E-9613-A1F2E05044C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0.35</c:v>
                </c:pt>
                <c:pt idx="2">
                  <c:v>#N/A</c:v>
                </c:pt>
                <c:pt idx="3">
                  <c:v>0.38</c:v>
                </c:pt>
                <c:pt idx="4">
                  <c:v>#N/A</c:v>
                </c:pt>
                <c:pt idx="5">
                  <c:v>1.22</c:v>
                </c:pt>
                <c:pt idx="6">
                  <c:v>#N/A</c:v>
                </c:pt>
                <c:pt idx="7">
                  <c:v>1.39</c:v>
                </c:pt>
                <c:pt idx="8">
                  <c:v>#N/A</c:v>
                </c:pt>
                <c:pt idx="9">
                  <c:v>0.48</c:v>
                </c:pt>
              </c:numCache>
            </c:numRef>
          </c:val>
          <c:extLst>
            <c:ext xmlns:c16="http://schemas.microsoft.com/office/drawing/2014/chart" uri="{C3380CC4-5D6E-409C-BE32-E72D297353CC}">
              <c16:uniqueId val="{00000006-CFB1-451E-9613-A1F2E05044CA}"/>
            </c:ext>
          </c:extLst>
        </c:ser>
        <c:ser>
          <c:idx val="7"/>
          <c:order val="7"/>
          <c:tx>
            <c:strRef>
              <c:f>データシート!$A$34</c:f>
              <c:strCache>
                <c:ptCount val="1"/>
                <c:pt idx="0">
                  <c:v>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0.02</c:v>
                </c:pt>
                <c:pt idx="2">
                  <c:v>#N/A</c:v>
                </c:pt>
                <c:pt idx="3">
                  <c:v>0.36</c:v>
                </c:pt>
                <c:pt idx="4">
                  <c:v>#N/A</c:v>
                </c:pt>
                <c:pt idx="5">
                  <c:v>0.67</c:v>
                </c:pt>
                <c:pt idx="6">
                  <c:v>#N/A</c:v>
                </c:pt>
                <c:pt idx="7">
                  <c:v>0.62</c:v>
                </c:pt>
                <c:pt idx="8">
                  <c:v>#N/A</c:v>
                </c:pt>
                <c:pt idx="9">
                  <c:v>0.62</c:v>
                </c:pt>
              </c:numCache>
            </c:numRef>
          </c:val>
          <c:extLst>
            <c:ext xmlns:c16="http://schemas.microsoft.com/office/drawing/2014/chart" uri="{C3380CC4-5D6E-409C-BE32-E72D297353CC}">
              <c16:uniqueId val="{00000007-CFB1-451E-9613-A1F2E05044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33.18</c:v>
                </c:pt>
                <c:pt idx="2">
                  <c:v>#N/A</c:v>
                </c:pt>
                <c:pt idx="3">
                  <c:v>7.86</c:v>
                </c:pt>
                <c:pt idx="4">
                  <c:v>#N/A</c:v>
                </c:pt>
                <c:pt idx="5">
                  <c:v>6.64</c:v>
                </c:pt>
                <c:pt idx="6">
                  <c:v>#N/A</c:v>
                </c:pt>
                <c:pt idx="7">
                  <c:v>7.14</c:v>
                </c:pt>
                <c:pt idx="8">
                  <c:v>#N/A</c:v>
                </c:pt>
                <c:pt idx="9">
                  <c:v>3.15</c:v>
                </c:pt>
              </c:numCache>
            </c:numRef>
          </c:val>
          <c:extLst>
            <c:ext xmlns:c16="http://schemas.microsoft.com/office/drawing/2014/chart" uri="{C3380CC4-5D6E-409C-BE32-E72D297353CC}">
              <c16:uniqueId val="{00000008-CFB1-451E-9613-A1F2E05044CA}"/>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0.81</c:v>
                </c:pt>
                <c:pt idx="2">
                  <c:v>#N/A</c:v>
                </c:pt>
                <c:pt idx="3">
                  <c:v>1.86</c:v>
                </c:pt>
                <c:pt idx="4">
                  <c:v>#N/A</c:v>
                </c:pt>
                <c:pt idx="5">
                  <c:v>2.52</c:v>
                </c:pt>
                <c:pt idx="6">
                  <c:v>#N/A</c:v>
                </c:pt>
                <c:pt idx="7">
                  <c:v>3.73</c:v>
                </c:pt>
                <c:pt idx="8">
                  <c:v>#N/A</c:v>
                </c:pt>
                <c:pt idx="9">
                  <c:v>3.85</c:v>
                </c:pt>
              </c:numCache>
            </c:numRef>
          </c:val>
          <c:extLst>
            <c:ext xmlns:c16="http://schemas.microsoft.com/office/drawing/2014/chart" uri="{C3380CC4-5D6E-409C-BE32-E72D297353CC}">
              <c16:uniqueId val="{00000009-CFB1-451E-9613-A1F2E05044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124</c:v>
                </c:pt>
                <c:pt idx="5">
                  <c:v>132</c:v>
                </c:pt>
                <c:pt idx="8">
                  <c:v>125</c:v>
                </c:pt>
                <c:pt idx="11">
                  <c:v>135</c:v>
                </c:pt>
                <c:pt idx="14">
                  <c:v>136</c:v>
                </c:pt>
              </c:numCache>
            </c:numRef>
          </c:val>
          <c:extLst>
            <c:ext xmlns:c16="http://schemas.microsoft.com/office/drawing/2014/chart" uri="{C3380CC4-5D6E-409C-BE32-E72D297353CC}">
              <c16:uniqueId val="{00000000-C2AB-4BCF-AB28-A48BCAF21E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AB-4BCF-AB28-A48BCAF21E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AB-4BCF-AB28-A48BCAF21E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AB-4BCF-AB28-A48BCAF21E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c:v>
                </c:pt>
                <c:pt idx="3">
                  <c:v>25</c:v>
                </c:pt>
                <c:pt idx="6">
                  <c:v>30</c:v>
                </c:pt>
                <c:pt idx="9">
                  <c:v>29</c:v>
                </c:pt>
                <c:pt idx="12">
                  <c:v>27</c:v>
                </c:pt>
              </c:numCache>
            </c:numRef>
          </c:val>
          <c:extLst>
            <c:ext xmlns:c16="http://schemas.microsoft.com/office/drawing/2014/chart" uri="{C3380CC4-5D6E-409C-BE32-E72D297353CC}">
              <c16:uniqueId val="{00000004-C2AB-4BCF-AB28-A48BCAF21E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AB-4BCF-AB28-A48BCAF21E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AB-4BCF-AB28-A48BCAF21E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125</c:v>
                </c:pt>
                <c:pt idx="3">
                  <c:v>141</c:v>
                </c:pt>
                <c:pt idx="6">
                  <c:v>139</c:v>
                </c:pt>
                <c:pt idx="9">
                  <c:v>159</c:v>
                </c:pt>
                <c:pt idx="12">
                  <c:v>167</c:v>
                </c:pt>
              </c:numCache>
            </c:numRef>
          </c:val>
          <c:extLst>
            <c:ext xmlns:c16="http://schemas.microsoft.com/office/drawing/2014/chart" uri="{C3380CC4-5D6E-409C-BE32-E72D297353CC}">
              <c16:uniqueId val="{00000007-C2AB-4BCF-AB28-A48BCAF21E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c:v>
                </c:pt>
                <c:pt idx="2">
                  <c:v>#N/A</c:v>
                </c:pt>
                <c:pt idx="3">
                  <c:v>#N/A</c:v>
                </c:pt>
                <c:pt idx="4">
                  <c:v>34</c:v>
                </c:pt>
                <c:pt idx="5">
                  <c:v>#N/A</c:v>
                </c:pt>
                <c:pt idx="6">
                  <c:v>#N/A</c:v>
                </c:pt>
                <c:pt idx="7">
                  <c:v>44</c:v>
                </c:pt>
                <c:pt idx="8">
                  <c:v>#N/A</c:v>
                </c:pt>
                <c:pt idx="9">
                  <c:v>#N/A</c:v>
                </c:pt>
                <c:pt idx="10">
                  <c:v>53</c:v>
                </c:pt>
                <c:pt idx="11">
                  <c:v>#N/A</c:v>
                </c:pt>
                <c:pt idx="12">
                  <c:v>#N/A</c:v>
                </c:pt>
                <c:pt idx="13">
                  <c:v>58</c:v>
                </c:pt>
                <c:pt idx="14">
                  <c:v>#N/A</c:v>
                </c:pt>
              </c:numCache>
            </c:numRef>
          </c:val>
          <c:smooth val="0"/>
          <c:extLst>
            <c:ext xmlns:c16="http://schemas.microsoft.com/office/drawing/2014/chart" uri="{C3380CC4-5D6E-409C-BE32-E72D297353CC}">
              <c16:uniqueId val="{00000008-C2AB-4BCF-AB28-A48BCAF21E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1361</c:v>
                </c:pt>
                <c:pt idx="5">
                  <c:v>1315</c:v>
                </c:pt>
                <c:pt idx="8">
                  <c:v>1329</c:v>
                </c:pt>
                <c:pt idx="11">
                  <c:v>1388</c:v>
                </c:pt>
                <c:pt idx="14">
                  <c:v>1444</c:v>
                </c:pt>
              </c:numCache>
            </c:numRef>
          </c:val>
          <c:extLst>
            <c:ext xmlns:c16="http://schemas.microsoft.com/office/drawing/2014/chart" uri="{C3380CC4-5D6E-409C-BE32-E72D297353CC}">
              <c16:uniqueId val="{00000000-4DDB-4683-AA5D-F0177ABC05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201</c:v>
                </c:pt>
                <c:pt idx="5">
                  <c:v>178</c:v>
                </c:pt>
                <c:pt idx="8">
                  <c:v>160</c:v>
                </c:pt>
                <c:pt idx="11">
                  <c:v>140</c:v>
                </c:pt>
                <c:pt idx="14">
                  <c:v>123</c:v>
                </c:pt>
              </c:numCache>
            </c:numRef>
          </c:val>
          <c:extLst>
            <c:ext xmlns:c16="http://schemas.microsoft.com/office/drawing/2014/chart" uri="{C3380CC4-5D6E-409C-BE32-E72D297353CC}">
              <c16:uniqueId val="{00000001-4DDB-4683-AA5D-F0177ABC05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2216</c:v>
                </c:pt>
                <c:pt idx="5">
                  <c:v>2228</c:v>
                </c:pt>
                <c:pt idx="8">
                  <c:v>2057</c:v>
                </c:pt>
                <c:pt idx="11">
                  <c:v>1860</c:v>
                </c:pt>
                <c:pt idx="14">
                  <c:v>1605</c:v>
                </c:pt>
              </c:numCache>
            </c:numRef>
          </c:val>
          <c:extLst>
            <c:ext xmlns:c16="http://schemas.microsoft.com/office/drawing/2014/chart" uri="{C3380CC4-5D6E-409C-BE32-E72D297353CC}">
              <c16:uniqueId val="{00000002-4DDB-4683-AA5D-F0177ABC05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DB-4683-AA5D-F0177ABC05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DB-4683-AA5D-F0177ABC05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DB-4683-AA5D-F0177ABC05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172</c:v>
                </c:pt>
                <c:pt idx="3">
                  <c:v>175</c:v>
                </c:pt>
                <c:pt idx="6">
                  <c:v>170</c:v>
                </c:pt>
                <c:pt idx="9">
                  <c:v>181</c:v>
                </c:pt>
                <c:pt idx="12">
                  <c:v>163</c:v>
                </c:pt>
              </c:numCache>
            </c:numRef>
          </c:val>
          <c:extLst>
            <c:ext xmlns:c16="http://schemas.microsoft.com/office/drawing/2014/chart" uri="{C3380CC4-5D6E-409C-BE32-E72D297353CC}">
              <c16:uniqueId val="{00000006-4DDB-4683-AA5D-F0177ABC05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c:v>
                </c:pt>
                <c:pt idx="3">
                  <c:v>9</c:v>
                </c:pt>
                <c:pt idx="6">
                  <c:v>8</c:v>
                </c:pt>
                <c:pt idx="9">
                  <c:v>5</c:v>
                </c:pt>
                <c:pt idx="12">
                  <c:v>4</c:v>
                </c:pt>
              </c:numCache>
            </c:numRef>
          </c:val>
          <c:extLst>
            <c:ext xmlns:c16="http://schemas.microsoft.com/office/drawing/2014/chart" uri="{C3380CC4-5D6E-409C-BE32-E72D297353CC}">
              <c16:uniqueId val="{00000007-4DDB-4683-AA5D-F0177ABC05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462</c:v>
                </c:pt>
                <c:pt idx="3">
                  <c:v>427</c:v>
                </c:pt>
                <c:pt idx="6">
                  <c:v>534</c:v>
                </c:pt>
                <c:pt idx="9">
                  <c:v>490</c:v>
                </c:pt>
                <c:pt idx="12">
                  <c:v>487</c:v>
                </c:pt>
              </c:numCache>
            </c:numRef>
          </c:val>
          <c:extLst>
            <c:ext xmlns:c16="http://schemas.microsoft.com/office/drawing/2014/chart" uri="{C3380CC4-5D6E-409C-BE32-E72D297353CC}">
              <c16:uniqueId val="{00000008-4DDB-4683-AA5D-F0177ABC05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DB-4683-AA5D-F0177ABC05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1436</c:v>
                </c:pt>
                <c:pt idx="3">
                  <c:v>1377</c:v>
                </c:pt>
                <c:pt idx="6">
                  <c:v>1419</c:v>
                </c:pt>
                <c:pt idx="9">
                  <c:v>1541</c:v>
                </c:pt>
                <c:pt idx="12">
                  <c:v>1787</c:v>
                </c:pt>
              </c:numCache>
            </c:numRef>
          </c:val>
          <c:extLst>
            <c:ext xmlns:c16="http://schemas.microsoft.com/office/drawing/2014/chart" uri="{C3380CC4-5D6E-409C-BE32-E72D297353CC}">
              <c16:uniqueId val="{0000000A-4DDB-4683-AA5D-F0177ABC05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DB-4683-AA5D-F0177ABC05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440</c:v>
                </c:pt>
                <c:pt idx="1">
                  <c:v>441</c:v>
                </c:pt>
                <c:pt idx="2">
                  <c:v>441</c:v>
                </c:pt>
              </c:numCache>
            </c:numRef>
          </c:val>
          <c:extLst>
            <c:ext xmlns:c16="http://schemas.microsoft.com/office/drawing/2014/chart" uri="{C3380CC4-5D6E-409C-BE32-E72D297353CC}">
              <c16:uniqueId val="{00000000-7CFD-40B6-B352-17460DBEB5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290</c:v>
                </c:pt>
                <c:pt idx="1">
                  <c:v>290</c:v>
                </c:pt>
                <c:pt idx="2">
                  <c:v>290</c:v>
                </c:pt>
              </c:numCache>
            </c:numRef>
          </c:val>
          <c:extLst>
            <c:ext xmlns:c16="http://schemas.microsoft.com/office/drawing/2014/chart" uri="{C3380CC4-5D6E-409C-BE32-E72D297353CC}">
              <c16:uniqueId val="{00000001-7CFD-40B6-B352-17460DBEB5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1168</c:v>
                </c:pt>
                <c:pt idx="1">
                  <c:v>970</c:v>
                </c:pt>
                <c:pt idx="2">
                  <c:v>701</c:v>
                </c:pt>
              </c:numCache>
            </c:numRef>
          </c:val>
          <c:extLst>
            <c:ext xmlns:c16="http://schemas.microsoft.com/office/drawing/2014/chart" uri="{C3380CC4-5D6E-409C-BE32-E72D297353CC}">
              <c16:uniqueId val="{00000002-7CFD-40B6-B352-17460DBEB5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{A144EDD3-8176-41A7-BCDD-C5995D3BB8EE}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1B8-4D93-9DB4-9B01749B99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{454CF615-AB1E-4661-B961-BD1737BDEAF1}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B8-4D93-9DB4-9B01749B99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{105AF372-2BBD-4993-9AF0-303B5D8DC871}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B8-4D93-9DB4-9B01749B99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{998D3800-F057-4CEA-875D-C72CEF832BB0}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B8-4D93-9DB4-9B01749B99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{4D49D393-420E-46F2-88BA-1C23602A0968}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B8-4D93-9DB4-9B01749B99D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{FF6F0556-10A1-4018-96B8-E1D845734A79}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1B8-4D93-9DB4-9B01749B99D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{4DEC3AC3-42F8-47C2-B059-587466CA0253}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1B8-4D93-9DB4-9B01749B99D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{E6B4E600-1EFC-4EE6-9407-ACC96EBDF933}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1B8-4D93-9DB4-9B01749B99D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{038EB3CA-CEAF-49E5-8AA9-C035D11C9E7C}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1B8-4D93-9DB4-9B01749B99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63.8</c:v>
                </c:pt>
                <c:pt idx="16">
                  <c:v>65.400000000000006</c:v>
                </c:pt>
                <c:pt idx="24">
                  <c:v>66</c:v>
                </c:pt>
                <c:pt idx="32">
                  <c:v>48.9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B8-4D93-9DB4-9B01749B99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{20F6E678-236E-428E-9354-14F2A28DB803}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1B8-4D93-9DB4-9B01749B99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{EEC94FD6-643B-4559-B6A7-3D743C736406}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B8-4D93-9DB4-9B01749B99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{344541C4-FE7B-4DDE-8ACB-4E3CCA3C8E44}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B8-4D93-9DB4-9B01749B99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{4A4ACCA6-8514-4B4F-9440-A1133E71564A}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B8-4D93-9DB4-9B01749B99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{9DDA287C-307F-4215-9D0D-14E09177D065}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B8-4D93-9DB4-9B01749B99D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{D92ED4A6-59EB-454B-BD03-77E36DA2DD02}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1B8-4D93-9DB4-9B01749B99D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{AC9A5D7F-008B-4564-B951-02F0A4E785F9}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1B8-4D93-9DB4-9B01749B99D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{C16C093D-5A27-40E5-A953-7CC4D9DD4E1A}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1B8-4D93-9DB4-9B01749B99D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{07D03D79-F324-41E6-93F3-7D586CBC5CE9}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1B8-4D93-9DB4-9B01749B99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B8-4D93-9DB4-9B01749B99D2}"/>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{01FA8ACC-65E2-4DFB-B912-B22A50D1DF37}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897-42DE-A89C-E24504D2A0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{4F302481-67BE-4963-8BF9-910D5E9C8246}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97-42DE-A89C-E24504D2A0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{AA6F6053-E7E4-45D6-8A16-7D20964777F3}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97-42DE-A89C-E24504D2A0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{A6F6F171-D765-42A9-8E0B-3BF119D4052D}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97-42DE-A89C-E24504D2A0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{7BBBF811-CA9A-40F4-944F-348A44DA8C73}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97-42DE-A89C-E24504D2A04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{C4D1DA35-5A52-49A6-9247-A9E5B4C0225B}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897-42DE-A89C-E24504D2A04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{A2A90AE2-2103-410D-A997-E689BE3F2821}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897-42DE-A89C-E24504D2A04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{0556B0C8-DA79-4118-BA19-872A8F0795CF}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897-42DE-A89C-E24504D2A04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{F3419DEA-1557-443E-A4E7-36C50F40958F}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897-42DE-A89C-E24504D2A0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6.1</c:v>
                </c:pt>
                <c:pt idx="16">
                  <c:v>7</c:v>
                </c:pt>
                <c:pt idx="24">
                  <c:v>7</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897-42DE-A89C-E24504D2A0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{F48A6853-C375-40D1-8385-CB663E157BA7}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897-42DE-A89C-E24504D2A0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{41B121BA-5C04-46C6-88FB-179A3D52A512}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97-42DE-A89C-E24504D2A0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{4C459309-B81D-4265-A3A2-40D6031FE584}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97-42DE-A89C-E24504D2A0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{6E29572F-8710-40F8-BED4-E239B34861B8}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97-42DE-A89C-E24504D2A0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{B5B7410B-F97C-48E9-AB7C-B851CDD6F87E}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97-42DE-A89C-E24504D2A042}"/>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{A2E48B4B-0EE4-49E1-BA33-98E1BC590602}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897-42DE-A89C-E24504D2A04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{59DFC2A2-744F-4548-B5F5-A12CE6E1FA92}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897-42DE-A89C-E24504D2A04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{D11F2723-65F7-4048-91FE-FBEA31560A70}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897-42DE-A89C-E24504D2A04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{CEAB5441-1A7A-49B2-B2F9-39C7B5B1BB09}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897-42DE-A89C-E24504D2A0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897-42DE-A89C-E24504D2A04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6FCECDF-7C55-43CE-AD1A-87980E10F63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B3519F5-21DF-4B94-AB14-136F0CDCD25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75C19E2-D168-473A-8091-6102780A3DE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67EED97-CC55-4D5F-B9C1-68ADD4BE159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3947620-2C0A-4D11-83F3-BBA3148B707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3103295-239D-4184-8BF7-3680B348E91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8C70A53-9C86-4A45-8D0C-912D29EBB87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D54A375-CDA7-40B9-B575-823754367BB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AD09B73-F5EE-43DE-AFD0-837F422AEA8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1A70542-1C6B-4B11-BF7A-9E5B751A3D7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
533
101.30
2,372,450
2,334,056
32,394
821,241
1,786,548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28C894D-F126-4B0C-853D-CD7AD74F59C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817F495-62DD-461B-A88E-D5B127D86B0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3411DB9-7BC7-4400-9EA0-3EA80E92C85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14C9445-911E-4483-BD57-01B32A821B3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33BE4D3-93DA-4326-9BA1-FCEE2107CF5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ADC8883-AF5D-472F-8F41-0C720BFB521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283709A-B3C9-4C1D-AC96-5B31D22EE3D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E8CEAF7-9B67-4E02-AD03-0225777D578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DC64E9C-621B-47C6-B17C-1C9C88B8DA7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9370370-729A-4046-BCD0-A621950B3ED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8F43733-43EC-47EC-9AA1-797CA0096E9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641A591-8875-402A-80A7-4337621A044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F4B7E1A-A1BF-41B3-BD9E-7668A4A6A0A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BB46DEF-59C9-4961-8A1B-55C3A9F69F6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7438311-6D06-4D96-B06B-3A0D75F507C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B13B74F-2135-4FB8-9CB0-005B87D6B2A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94245E0-019A-410C-B239-2B1219BFCEF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CC976B1-4B0C-46B3-8D7A-6A8D08ACC6F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0924800-0E7C-4A0E-89B1-73DFDADF811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1FD737F-3971-4B04-B529-489E0A70445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C456FEB-1B4B-491A-BED0-27547842F4F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3647360-0E40-4403-A263-DC2B0AF835B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8187110-3ED5-4E5B-89E8-2C1C83DC6FD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32E596D-913E-49F7-9B41-A9054DF4573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1F2C5B7-962E-4953-B86B-B7E20ECC0BF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B84D8EB-23FB-484A-9063-044F72A0D4A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F0A9529-C9E2-47F4-BABB-4ECD18A4B2B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D673EE2-7930-4D2D-890B-A1F684933D6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8E1FA2C-6B41-47B0-AE0F-79F55A5ACA6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72253A2-0433-4145-967A-8E94CE19F87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949510C-4B5F-49DA-91AE-936C68F1578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A04A96F-420F-4F6A-8596-E5401472E93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749AFBA-25A2-440A-92CB-B6534AC97AB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1B309A7-2DE6-4F59-8B80-347613AD4B7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931B2DF-41E2-484D-917E-32046091A40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C7E8B2E-1953-43ED-9F70-092BED3AD30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973CC30-ECB3-4A29-ACEF-DCB14F4D71B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45.74</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ポイント下回っている。丹波山村第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次総合計画（令和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月策定）で、令和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年には人口に占める生産人口の割合を</a:t>
          </a:r>
          <a:r>
            <a:rPr kumimoji="1" lang="en-US" altLang="ja-JP" sz="1300">
              <a:latin typeface="ＭＳ Ｐゴシック" panose="020B0600070205080204" pitchFamily="50" charset="-128"/>
              <a:ea typeface="ＭＳ Ｐゴシック" panose="020B0600070205080204" pitchFamily="50" charset="-128"/>
            </a:rPr>
            <a:t>52.8</a:t>
          </a:r>
          <a:r>
            <a:rPr kumimoji="1" lang="ja-JP" altLang="en-US" sz="1300">
              <a:latin typeface="ＭＳ Ｐゴシック" panose="020B0600070205080204" pitchFamily="50" charset="-128"/>
              <a:ea typeface="ＭＳ Ｐゴシック" panose="020B0600070205080204" pitchFamily="50" charset="-128"/>
            </a:rPr>
            <a:t>％と増加させる計画となっており、デジタル田園都市国家構想交付金や地域おこし協力隊などの事業を積極的に活用し、計画を達成し、地方税収を増加させる努力を行っている。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AB6DA81-F69A-4ECA-9F6D-0EBAAAA950C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2D54E3BE-944E-4A9F-94BC-FFD8676C25A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2D7AB22-4C0E-4FA2-B0AD-8C228C3F07FD}"/>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91F2B2A8-D8E1-4003-8ECE-EEE857E317C3}"/>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7B7C380-6C22-45AD-B054-D6F8C862FAE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4B2E1D56-A70E-4F35-B452-703F994BB5A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5E17F6D-338F-4FE5-AF62-F89A4C14F24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0048721-7CB1-4FC2-B8A5-B306D66E6425}"/>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E02570F8-DAAF-452C-8C92-8583CC3E22B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0C55F04-F6DC-4EF4-A499-AC923FE9EC4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F6245DA-2981-46C5-BEDE-E79D05EAF78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E76A4739-E2D3-44A3-859E-73D8446ED7A6}"/>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CA5D050-12D3-41D5-B19F-8A9F3337EB2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A14F0F68-7146-4082-A559-3F5D24218E3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9ABCD539-D818-4B19-9CF9-E4389688EAB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2E68A94-7547-44BC-A9CA-1325464A032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12A74777-B802-4026-84DD-EB76B3FBB0BF}"/>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B25E8D99-662C-4F30-A5B0-295E66982967}"/>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400E0F8C-FFBD-4572-AD8B-4A8E2CF8E0B5}"/>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F7D78FD5-5166-4C5D-AB58-766F3C1F5D02}"/>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D6660118-3612-4C38-AB8D-1FFA0F988BD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BF1E02BB-ECC8-4B72-9110-FACA13739061}"/>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669E3044-2295-41D1-AA33-7A3D3F29D272}"/>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48374420-8250-4440-AAAE-E73398596CA3}"/>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8E815FC-F268-4888-A3F3-9D39B1BBAAAE}"/>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7EAF45C8-BBA9-4930-98B2-986C2A592D11}"/>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D7AD1672-4758-48D3-A9DA-6E972733DCE8}"/>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51102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90BEE517-B650-43E7-8E47-D3749B35FA9C}"/>
            </a:ext>
          </a:extLst>
        </xdr:cNvPr>
        <xdr:cNvCxnSpPr/>
      </xdr:nvCxnSpPr>
      <xdr:spPr>
        <a:xfrm>
          <a:off x="2336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AD1763BE-ABDD-4471-B2BF-3F456A40E00F}"/>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C788DED-357F-4141-A6D7-9FA92DAE226D}"/>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51102</xdr:rowOff>
    </xdr:to>
    <xdr:cxnSp macro="">
      <xdr:nvCxnSpPr>
        <xdr:cNvPr id="79" name="直線コネクタ 78">
          <a:extLst>
            <a:ext uri="{FF2B5EF4-FFF2-40B4-BE49-F238E27FC236}">
              <a16:creationId xmlns:a16="http://schemas.microsoft.com/office/drawing/2014/main" id="{2A0E9230-4743-4DF1-997E-C62421B7BE10}"/>
            </a:ext>
          </a:extLst>
        </xdr:cNvPr>
        <xdr:cNvCxnSpPr/>
      </xdr:nvCxnSpPr>
      <xdr:spPr>
        <a:xfrm>
          <a:off x="1447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26F41EB7-371F-4587-94AD-413981AB159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20C8D277-72CB-4DD3-91B5-04295FF92425}"/>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CCC2E78F-68E1-4FE0-B9FE-8D94F09C237E}"/>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D5608F31-E266-4347-88F9-143599788D91}"/>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28A2888-D7F3-430E-B3D7-98A515A4EF4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E251E3E-D683-4B1D-82AE-381A96A5B8C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8628C5B-48B2-417C-89D1-D3A2D3D7E9B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721613A-2D73-48EC-9F2C-2FC651FDBF2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E7DD3D1-503E-4B0D-87C7-D388CA17E8E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9B67CAF3-688C-4ED4-A494-5C3977F672E1}"/>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A4102BDA-5D92-465A-BB7F-3D12CF40FA31}"/>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6532EDA-C4E0-4764-9B7A-A688C856222F}"/>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5636BC98-421C-4A09-9FFF-9039A66A22FB}"/>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39AD741B-E1FA-453A-92BE-9E479FBBD013}"/>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9FFB916A-6D7A-4D3C-A434-FDB1E3802593}"/>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FB87024A-4213-4774-80A3-6AF58D7D4454}"/>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F6CA34E-77D6-4211-BC04-D2159AE6DACB}"/>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302</xdr:rowOff>
    </xdr:from>
    <xdr:to>
      <xdr:col>7</xdr:col>
      <xdr:colOff>31750</xdr:colOff>
      <xdr:row>45</xdr:row>
      <xdr:rowOff>101902</xdr:rowOff>
    </xdr:to>
    <xdr:sp macro="" textlink="">
      <xdr:nvSpPr>
        <xdr:cNvPr id="97" name="楕円 96">
          <a:extLst>
            <a:ext uri="{FF2B5EF4-FFF2-40B4-BE49-F238E27FC236}">
              <a16:creationId xmlns:a16="http://schemas.microsoft.com/office/drawing/2014/main" id="{FD241D97-BA27-4592-A45C-DA1D67A5E8C7}"/>
            </a:ext>
          </a:extLst>
        </xdr:cNvPr>
        <xdr:cNvSpPr/>
      </xdr:nvSpPr>
      <xdr:spPr>
        <a:xfrm>
          <a:off x="1397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86679</xdr:rowOff>
    </xdr:from>
    <xdr:ext cx="762000" cy="259045"/>
    <xdr:sp macro="" textlink="">
      <xdr:nvSpPr>
        <xdr:cNvPr id="98" name="テキスト ボックス 97">
          <a:extLst>
            <a:ext uri="{FF2B5EF4-FFF2-40B4-BE49-F238E27FC236}">
              <a16:creationId xmlns:a16="http://schemas.microsoft.com/office/drawing/2014/main" id="{8476BEBB-193A-45A8-82DD-F81B6D8F9398}"/>
            </a:ext>
          </a:extLst>
        </xdr:cNvPr>
        <xdr:cNvSpPr txBox="1"/>
      </xdr:nvSpPr>
      <xdr:spPr>
        <a:xfrm>
          <a:off x="1066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EEFDEC8-5DB6-4696-BB3D-36FA7A1D79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6E7D25A-BEA6-4A31-8C94-92ADEC6F6E5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8D45F584-E3B5-421C-8D89-3C2FED3E87B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4477FFA-4059-4310-95AB-9851CED5BEE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D7F0FFEE-00D6-43D0-AA45-AA2B4C94E6A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DB9D406-C9A8-4D5B-9119-FF91DAE4EC1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F5C73A00-77B2-46A2-A839-CB9DFC4AC07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B476F6CE-10B5-47F2-A5A7-336330FC706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A9DE18E-211D-4525-B2E3-6389A1F9FB3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1960966-36ED-4AC6-A59A-9243181B3D7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7B792C7-6C72-4BAE-84AE-58B765533E0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F17DEFE4-477D-4426-803F-E2A626E82C1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8EA1C5C-383A-4ABD-BA48-1440A8108F4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物件費、維持補修費及び公債費の増加により類似団体平均を</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ポイント上回っている。前年度に比べ</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ポイント悪化しているが、この要因は、物件費が</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％増加、維持補修費が</a:t>
          </a:r>
          <a:r>
            <a:rPr kumimoji="1" lang="en-US" altLang="ja-JP" sz="1300">
              <a:latin typeface="ＭＳ Ｐゴシック" panose="020B0600070205080204" pitchFamily="50" charset="-128"/>
              <a:ea typeface="ＭＳ Ｐゴシック" panose="020B0600070205080204" pitchFamily="50" charset="-128"/>
            </a:rPr>
            <a:t>555.5</a:t>
          </a:r>
          <a:r>
            <a:rPr kumimoji="1" lang="ja-JP" altLang="en-US" sz="1300">
              <a:latin typeface="ＭＳ Ｐゴシック" panose="020B0600070205080204" pitchFamily="50" charset="-128"/>
              <a:ea typeface="ＭＳ Ｐゴシック" panose="020B0600070205080204" pitchFamily="50" charset="-128"/>
            </a:rPr>
            <a:t>％増加、公債費が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％増加していることである。</a:t>
          </a:r>
        </a:p>
        <a:p>
          <a:r>
            <a:rPr kumimoji="1" lang="ja-JP" altLang="en-US" sz="1300">
              <a:latin typeface="ＭＳ Ｐゴシック" panose="020B0600070205080204" pitchFamily="50" charset="-128"/>
              <a:ea typeface="ＭＳ Ｐゴシック" panose="020B0600070205080204" pitchFamily="50" charset="-128"/>
            </a:rPr>
            <a:t>　事務事業の見直しを更に進めるとともに、全ての事務事業の優先度を厳しく点検し、優先度の低い事務事業について計画的に廃止・縮小を進め、経常経費の削減を図り、令和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％減を目指す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BC47D5C-BB26-4BB5-811C-F17238B1DC5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E368B9A-C729-49AF-894D-ACCBFF76104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EC04AEEA-BDC5-4BD1-8CCE-4D8C13BAA6D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651619E5-D512-4516-9E83-84C773C0456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BF70920A-1A9B-4FED-95F0-C14256DFBE5C}"/>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49EAB9DF-526D-45EE-8237-80F7EBD2FAA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10362472-1EE8-4B87-81D5-024FF80AE28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8CE97E18-25DE-4EAF-833F-9FFC1B11CF8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4370331D-649B-488F-A827-4FDE59E34CE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ECD42A88-2779-412A-84F0-EF32C22C602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6DF732CC-A0DF-41CC-99D1-9A73E526BB4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F0C19021-71ED-49AB-9817-EE3421C520C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1005890-4F37-4E9E-8212-D398D238D25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12F53780-D364-4736-BC9C-F1BAFF7AA34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9DCAEE73-81BE-465D-B142-ABF39D180F44}"/>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ED50A6B6-CD1C-4B65-9EBB-AFE51A1F6DC8}"/>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6062CF3E-29CF-459D-9BF0-5D874E3D769A}"/>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BEDA7B41-6529-43DB-B8D9-D7B4709AAA3E}"/>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3BC46D10-14CB-4E8C-ACBF-B0E4E3E40E91}"/>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82677</xdr:rowOff>
    </xdr:from>
    <xdr:to>
      <xdr:col>23</xdr:col>
      <xdr:colOff>133350</xdr:colOff>
      <xdr:row>66</xdr:row>
      <xdr:rowOff>65659</xdr:rowOff>
    </xdr:to>
    <xdr:cxnSp macro="">
      <xdr:nvCxnSpPr>
        <xdr:cNvPr id="131" name="直線コネクタ 130">
          <a:extLst>
            <a:ext uri="{FF2B5EF4-FFF2-40B4-BE49-F238E27FC236}">
              <a16:creationId xmlns:a16="http://schemas.microsoft.com/office/drawing/2014/main" id="{B091B732-2818-4218-BEB6-D05095AF7004}"/>
            </a:ext>
          </a:extLst>
        </xdr:cNvPr>
        <xdr:cNvCxnSpPr/>
      </xdr:nvCxnSpPr>
      <xdr:spPr>
        <a:xfrm>
          <a:off x="4114800" y="11226927"/>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EB875B9-2333-40F9-A2C9-7A898DA470EB}"/>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7BCA2FBB-F2A5-4314-B152-A96566E4DEC5}"/>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82677</xdr:rowOff>
    </xdr:from>
    <xdr:to>
      <xdr:col>19</xdr:col>
      <xdr:colOff>133350</xdr:colOff>
      <xdr:row>65</xdr:row>
      <xdr:rowOff>135763</xdr:rowOff>
    </xdr:to>
    <xdr:cxnSp macro="">
      <xdr:nvCxnSpPr>
        <xdr:cNvPr id="134" name="直線コネクタ 133">
          <a:extLst>
            <a:ext uri="{FF2B5EF4-FFF2-40B4-BE49-F238E27FC236}">
              <a16:creationId xmlns:a16="http://schemas.microsoft.com/office/drawing/2014/main" id="{F998C3C7-C15F-4D8E-8E79-3833C7E87D84}"/>
            </a:ext>
          </a:extLst>
        </xdr:cNvPr>
        <xdr:cNvCxnSpPr/>
      </xdr:nvCxnSpPr>
      <xdr:spPr>
        <a:xfrm flipV="1">
          <a:off x="3225800" y="1122692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3F3EF0-483E-4C27-9E9E-9AD2942730ED}"/>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70A1157E-7173-4812-A509-890980F7467F}"/>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135763</xdr:rowOff>
    </xdr:to>
    <xdr:cxnSp macro="">
      <xdr:nvCxnSpPr>
        <xdr:cNvPr id="137" name="直線コネクタ 136">
          <a:extLst>
            <a:ext uri="{FF2B5EF4-FFF2-40B4-BE49-F238E27FC236}">
              <a16:creationId xmlns:a16="http://schemas.microsoft.com/office/drawing/2014/main" id="{F4F6A892-3CBB-416C-8363-6E15D5D4FEC1}"/>
            </a:ext>
          </a:extLst>
        </xdr:cNvPr>
        <xdr:cNvCxnSpPr/>
      </xdr:nvCxnSpPr>
      <xdr:spPr>
        <a:xfrm>
          <a:off x="2336800" y="11152124"/>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4D3C70AD-57A3-4C5B-A5FA-60B5A55AF93E}"/>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829070A2-4DB5-47B5-AC17-625F2F117FEA}"/>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70612</xdr:rowOff>
    </xdr:to>
    <xdr:cxnSp macro="">
      <xdr:nvCxnSpPr>
        <xdr:cNvPr id="140" name="直線コネクタ 139">
          <a:extLst>
            <a:ext uri="{FF2B5EF4-FFF2-40B4-BE49-F238E27FC236}">
              <a16:creationId xmlns:a16="http://schemas.microsoft.com/office/drawing/2014/main" id="{6ABF8070-2609-44AF-AFD7-11F191353213}"/>
            </a:ext>
          </a:extLst>
        </xdr:cNvPr>
        <xdr:cNvCxnSpPr/>
      </xdr:nvCxnSpPr>
      <xdr:spPr>
        <a:xfrm flipV="1">
          <a:off x="1447800" y="11152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A91EE080-32FF-49E7-A5C2-EEEA137117B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39314C38-73A5-4918-9B53-29F361C3803B}"/>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CFE4A935-DE3B-4EB2-A1B5-FD140F1F38D2}"/>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91AF4C3F-CA60-431A-ABD0-21B46F899C4C}"/>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E91F008-D620-4B2C-B7DE-BF7CB38980B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5C5D9D5-17AC-4B08-8259-161D8B5B9C9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6AC5B1D-40DC-42B3-86B8-BD4929BED69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7E7C100-C2C5-4E91-8190-73D701D7EB4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6B5ADAF-3072-4EE0-8661-D07B28BC7FD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14859</xdr:rowOff>
    </xdr:from>
    <xdr:to>
      <xdr:col>23</xdr:col>
      <xdr:colOff>184150</xdr:colOff>
      <xdr:row>66</xdr:row>
      <xdr:rowOff>116459</xdr:rowOff>
    </xdr:to>
    <xdr:sp macro="" textlink="">
      <xdr:nvSpPr>
        <xdr:cNvPr id="150" name="楕円 149">
          <a:extLst>
            <a:ext uri="{FF2B5EF4-FFF2-40B4-BE49-F238E27FC236}">
              <a16:creationId xmlns:a16="http://schemas.microsoft.com/office/drawing/2014/main" id="{735C88E3-BA72-4392-A854-C8220EEA0B07}"/>
            </a:ext>
          </a:extLst>
        </xdr:cNvPr>
        <xdr:cNvSpPr/>
      </xdr:nvSpPr>
      <xdr:spPr>
        <a:xfrm>
          <a:off x="49022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82186</xdr:rowOff>
    </xdr:from>
    <xdr:ext cx="762000" cy="259045"/>
    <xdr:sp macro="" textlink="">
      <xdr:nvSpPr>
        <xdr:cNvPr id="151" name="財政構造の弾力性該当値テキスト">
          <a:extLst>
            <a:ext uri="{FF2B5EF4-FFF2-40B4-BE49-F238E27FC236}">
              <a16:creationId xmlns:a16="http://schemas.microsoft.com/office/drawing/2014/main" id="{B11F29B5-853C-4905-8ED2-9A7593D5303E}"/>
            </a:ext>
          </a:extLst>
        </xdr:cNvPr>
        <xdr:cNvSpPr txBox="1"/>
      </xdr:nvSpPr>
      <xdr:spPr>
        <a:xfrm>
          <a:off x="5041900" y="1122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31877</xdr:rowOff>
    </xdr:from>
    <xdr:to>
      <xdr:col>19</xdr:col>
      <xdr:colOff>184150</xdr:colOff>
      <xdr:row>65</xdr:row>
      <xdr:rowOff>133477</xdr:rowOff>
    </xdr:to>
    <xdr:sp macro="" textlink="">
      <xdr:nvSpPr>
        <xdr:cNvPr id="152" name="楕円 151">
          <a:extLst>
            <a:ext uri="{FF2B5EF4-FFF2-40B4-BE49-F238E27FC236}">
              <a16:creationId xmlns:a16="http://schemas.microsoft.com/office/drawing/2014/main" id="{6A7A5D37-379D-42A3-BA39-B52A053B8563}"/>
            </a:ext>
          </a:extLst>
        </xdr:cNvPr>
        <xdr:cNvSpPr/>
      </xdr:nvSpPr>
      <xdr:spPr>
        <a:xfrm>
          <a:off x="4064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118254</xdr:rowOff>
    </xdr:from>
    <xdr:ext cx="736600" cy="259045"/>
    <xdr:sp macro="" textlink="">
      <xdr:nvSpPr>
        <xdr:cNvPr id="153" name="テキスト ボックス 152">
          <a:extLst>
            <a:ext uri="{FF2B5EF4-FFF2-40B4-BE49-F238E27FC236}">
              <a16:creationId xmlns:a16="http://schemas.microsoft.com/office/drawing/2014/main" id="{9E52AA4D-AE5F-4961-868B-F8FEBB05098C}"/>
            </a:ext>
          </a:extLst>
        </xdr:cNvPr>
        <xdr:cNvSpPr txBox="1"/>
      </xdr:nvSpPr>
      <xdr:spPr>
        <a:xfrm>
          <a:off x="3733800" y="1126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84963</xdr:rowOff>
    </xdr:from>
    <xdr:to>
      <xdr:col>15</xdr:col>
      <xdr:colOff>133350</xdr:colOff>
      <xdr:row>66</xdr:row>
      <xdr:rowOff>15113</xdr:rowOff>
    </xdr:to>
    <xdr:sp macro="" textlink="">
      <xdr:nvSpPr>
        <xdr:cNvPr id="154" name="楕円 153">
          <a:extLst>
            <a:ext uri="{FF2B5EF4-FFF2-40B4-BE49-F238E27FC236}">
              <a16:creationId xmlns:a16="http://schemas.microsoft.com/office/drawing/2014/main" id="{60473AA9-1E00-4BEB-A227-BCC5818023A3}"/>
            </a:ext>
          </a:extLst>
        </xdr:cNvPr>
        <xdr:cNvSpPr/>
      </xdr:nvSpPr>
      <xdr:spPr>
        <a:xfrm>
          <a:off x="3175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171340</xdr:rowOff>
    </xdr:from>
    <xdr:ext cx="762000" cy="259045"/>
    <xdr:sp macro="" textlink="">
      <xdr:nvSpPr>
        <xdr:cNvPr id="155" name="テキスト ボックス 154">
          <a:extLst>
            <a:ext uri="{FF2B5EF4-FFF2-40B4-BE49-F238E27FC236}">
              <a16:creationId xmlns:a16="http://schemas.microsoft.com/office/drawing/2014/main" id="{A14FCD97-B342-4177-99EE-B19954939E2E}"/>
            </a:ext>
          </a:extLst>
        </xdr:cNvPr>
        <xdr:cNvSpPr txBox="1"/>
      </xdr:nvSpPr>
      <xdr:spPr>
        <a:xfrm>
          <a:off x="2844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a16="http://schemas.microsoft.com/office/drawing/2014/main" id="{3FD989F3-C00D-4BCC-9148-D21391A67F0B}"/>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68851</xdr:rowOff>
    </xdr:from>
    <xdr:ext cx="762000" cy="259045"/>
    <xdr:sp macro="" textlink="">
      <xdr:nvSpPr>
        <xdr:cNvPr id="157" name="テキスト ボックス 156">
          <a:extLst>
            <a:ext uri="{FF2B5EF4-FFF2-40B4-BE49-F238E27FC236}">
              <a16:creationId xmlns:a16="http://schemas.microsoft.com/office/drawing/2014/main" id="{E74DF83D-C87C-46CE-B5BE-6E791155EA27}"/>
            </a:ext>
          </a:extLst>
        </xdr:cNvPr>
        <xdr:cNvSpPr txBox="1"/>
      </xdr:nvSpPr>
      <xdr:spPr>
        <a:xfrm>
          <a:off x="1955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8" name="楕円 157">
          <a:extLst>
            <a:ext uri="{FF2B5EF4-FFF2-40B4-BE49-F238E27FC236}">
              <a16:creationId xmlns:a16="http://schemas.microsoft.com/office/drawing/2014/main" id="{C301D0C2-9792-4A22-A460-39A75DEAB752}"/>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131589</xdr:rowOff>
    </xdr:from>
    <xdr:ext cx="762000" cy="259045"/>
    <xdr:sp macro="" textlink="">
      <xdr:nvSpPr>
        <xdr:cNvPr id="159" name="テキスト ボックス 158">
          <a:extLst>
            <a:ext uri="{FF2B5EF4-FFF2-40B4-BE49-F238E27FC236}">
              <a16:creationId xmlns:a16="http://schemas.microsoft.com/office/drawing/2014/main" id="{1757A97D-98EF-4BAB-92EA-38A41A5F5701}"/>
            </a:ext>
          </a:extLst>
        </xdr:cNvPr>
        <xdr:cNvSpPr txBox="1"/>
      </xdr:nvSpPr>
      <xdr:spPr>
        <a:xfrm>
          <a:off x="1066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A72963AD-8C80-4C49-B8FB-C4A46177FD6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1C68DC08-D85D-4487-BA90-69EF2673930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8561F91-0A74-41E1-B245-D8F83464862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[1,909,854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D9A8E24-E737-4D5C-8622-F2677227C00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91CF3CE9-FAC0-4B16-977E-0769C4136C1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039A9A6-74B9-42A2-A5C6-8CA8DED130D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8FCB0E95-DAAB-456A-8723-798A0AD9132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F191452-4AF3-4023-B490-64C3ACF094A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986FD31-4F51-42A1-BE03-87D95FE7A3C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5F6798B9-3324-49A1-A246-670E33FB3EC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5E08449-34B8-409A-B819-092FE1EBB11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1A62C0A2-8128-4ADB-84D5-129A0E80E8E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C9347F5-2CC7-4B47-98D2-531202296FB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人口１人あたりの人件費･物件費等決算額は</a:t>
          </a:r>
          <a:r>
            <a:rPr kumimoji="1" lang="en-US" altLang="ja-JP" sz="1300">
              <a:latin typeface="ＭＳ Ｐゴシック" panose="020B0600070205080204" pitchFamily="50" charset="-128"/>
              <a:ea typeface="ＭＳ Ｐゴシック" panose="020B0600070205080204" pitchFamily="50" charset="-128"/>
            </a:rPr>
            <a:t>1,909,854</a:t>
          </a:r>
          <a:r>
            <a:rPr kumimoji="1" lang="ja-JP" altLang="en-US" sz="1300">
              <a:latin typeface="ＭＳ Ｐゴシック" panose="020B0600070205080204" pitchFamily="50" charset="-128"/>
              <a:ea typeface="ＭＳ Ｐゴシック" panose="020B0600070205080204" pitchFamily="50" charset="-128"/>
            </a:rPr>
            <a:t>円と類似団体平均を大きく上回っている。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これは、当村の人口が</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）と少ないため相対的に高くなってしまってることも要因である。</a:t>
          </a:r>
        </a:p>
        <a:p>
          <a:r>
            <a:rPr kumimoji="1" lang="ja-JP" altLang="en-US" sz="1300">
              <a:latin typeface="ＭＳ Ｐゴシック" panose="020B0600070205080204" pitchFamily="50" charset="-128"/>
              <a:ea typeface="ＭＳ Ｐゴシック" panose="020B0600070205080204" pitchFamily="50" charset="-128"/>
            </a:rPr>
            <a:t>　また、直営の観光施設についても経費が掛かっていることから、各施設と協議を進め徹底したコスト削減を実施している。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年度には、丹波山村交流促進センターや七ツ石小屋等の指定管理者制度への移行を行うことで、さらなる物件費の削減を図る、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0AC2B53-F6F9-4ADA-B37F-8CAAA2A170D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B7AD6173-47DD-4898-828E-5B6CE926A63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4CCC6F6C-7B92-423E-B1E0-D356C32BE7E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993373B7-817C-4724-8A8D-17CD772B4B96}"/>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F534A7E-98FD-4A1B-A26B-AE014A3307D6}"/>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40794BE8-6D90-43C8-9B73-31003C1A1B9A}"/>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69206C69-D285-4B13-84B8-083CB31F072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18C725E8-CF01-43CE-9620-FC217A582F95}"/>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F6D5DABC-9AAC-4BEA-88CC-4EF781C712E8}"/>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ACBD4159-48C1-45F8-A0ED-34F67DE88A47}"/>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FC6D3F40-1957-4F7E-B077-C89F8DE507F4}"/>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663869DB-BC8D-47B0-90F6-1A313B33B8D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3ACD6EE-243B-490A-B90B-BC2F631D4C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5C0D44C4-C0A7-4E27-B789-56467231DB7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8A180A-7307-4D9A-9239-E62ABFBD9241}"/>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B3A087F-6D4E-45BF-911D-235FD729D51D}"/>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56845A88-C044-4DD8-933A-3CD54190FA38}"/>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2A5480E-FF4F-4C24-88B2-1367833F1399}"/>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99727</xdr:rowOff>
    </xdr:from>
    <xdr:to>
      <xdr:col>23</xdr:col>
      <xdr:colOff>133350</xdr:colOff>
      <xdr:row>86</xdr:row>
      <xdr:rowOff>58096</xdr:rowOff>
    </xdr:to>
    <xdr:cxnSp macro="">
      <xdr:nvCxnSpPr>
        <xdr:cNvPr id="191" name="直線コネクタ 190">
          <a:extLst>
            <a:ext uri="{FF2B5EF4-FFF2-40B4-BE49-F238E27FC236}">
              <a16:creationId xmlns:a16="http://schemas.microsoft.com/office/drawing/2014/main" id="{99447558-7B9A-4AA9-AAD4-09087157EAFF}"/>
            </a:ext>
          </a:extLst>
        </xdr:cNvPr>
        <xdr:cNvCxnSpPr/>
      </xdr:nvCxnSpPr>
      <xdr:spPr>
        <a:xfrm>
          <a:off x="4114800" y="14672977"/>
          <a:ext cx="838200" cy="1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445B5A7A-7428-4736-8FB6-C1E96F5B1E36}"/>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E15AD7F7-0139-4F88-B266-7677F7FBE482}"/>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30635</xdr:rowOff>
    </xdr:from>
    <xdr:to>
      <xdr:col>19</xdr:col>
      <xdr:colOff>133350</xdr:colOff>
      <xdr:row>85</xdr:row>
      <xdr:rowOff>99727</xdr:rowOff>
    </xdr:to>
    <xdr:cxnSp macro="">
      <xdr:nvCxnSpPr>
        <xdr:cNvPr id="194" name="直線コネクタ 193">
          <a:extLst>
            <a:ext uri="{FF2B5EF4-FFF2-40B4-BE49-F238E27FC236}">
              <a16:creationId xmlns:a16="http://schemas.microsoft.com/office/drawing/2014/main" id="{8A123689-0487-467B-B7F0-918785BCF602}"/>
            </a:ext>
          </a:extLst>
        </xdr:cNvPr>
        <xdr:cNvCxnSpPr/>
      </xdr:nvCxnSpPr>
      <xdr:spPr>
        <a:xfrm>
          <a:off x="3225800" y="14603885"/>
          <a:ext cx="8890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743CDAED-B61B-4D70-928E-B4D74ED2AEAC}"/>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414456F6-1C01-4328-ACD5-89D8D33BF3A4}"/>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112629</xdr:rowOff>
    </xdr:from>
    <xdr:to>
      <xdr:col>15</xdr:col>
      <xdr:colOff>82550</xdr:colOff>
      <xdr:row>85</xdr:row>
      <xdr:rowOff>30635</xdr:rowOff>
    </xdr:to>
    <xdr:cxnSp macro="">
      <xdr:nvCxnSpPr>
        <xdr:cNvPr id="197" name="直線コネクタ 196">
          <a:extLst>
            <a:ext uri="{FF2B5EF4-FFF2-40B4-BE49-F238E27FC236}">
              <a16:creationId xmlns:a16="http://schemas.microsoft.com/office/drawing/2014/main" id="{C6956C34-90C8-40DD-BAEA-57CE7AE7670A}"/>
            </a:ext>
          </a:extLst>
        </xdr:cNvPr>
        <xdr:cNvCxnSpPr/>
      </xdr:nvCxnSpPr>
      <xdr:spPr>
        <a:xfrm>
          <a:off x="2336800" y="14514429"/>
          <a:ext cx="889000" cy="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A0AC5318-CA0F-4D34-A1A5-7B9EE3C561A5}"/>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22567902-A2E7-4FAA-9049-6110CFC3520E}"/>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79313</xdr:rowOff>
    </xdr:from>
    <xdr:to>
      <xdr:col>11</xdr:col>
      <xdr:colOff>31750</xdr:colOff>
      <xdr:row>84</xdr:row>
      <xdr:rowOff>112629</xdr:rowOff>
    </xdr:to>
    <xdr:cxnSp macro="">
      <xdr:nvCxnSpPr>
        <xdr:cNvPr id="200" name="直線コネクタ 199">
          <a:extLst>
            <a:ext uri="{FF2B5EF4-FFF2-40B4-BE49-F238E27FC236}">
              <a16:creationId xmlns:a16="http://schemas.microsoft.com/office/drawing/2014/main" id="{3F58B2A1-E601-454C-A406-8CCA4A3A22AD}"/>
            </a:ext>
          </a:extLst>
        </xdr:cNvPr>
        <xdr:cNvCxnSpPr/>
      </xdr:nvCxnSpPr>
      <xdr:spPr>
        <a:xfrm>
          <a:off x="1447800" y="14481113"/>
          <a:ext cx="8890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6BF50A0E-CF06-4443-8ED0-531EBD4469A3}"/>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77B44250-521F-45C7-A4D0-29E85B09078C}"/>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F921B92D-9D1C-4DB2-9A17-5AD1537C69E8}"/>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F42A5A8B-F519-4D0D-B773-DDBAC0FAF08B}"/>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BBEF12C-231A-42A7-B977-2A8F013D56B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2B68B427-52E0-4CE1-ACF3-A58EFA5CD4B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E543517-ECCB-4DD8-A60E-7514CC9668B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BC920EA-210D-4392-B3C6-F34752DE9C4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44C2646-4CB9-42E3-88AA-2DEC3D5F5AD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7296</xdr:rowOff>
    </xdr:from>
    <xdr:to>
      <xdr:col>23</xdr:col>
      <xdr:colOff>184150</xdr:colOff>
      <xdr:row>86</xdr:row>
      <xdr:rowOff>108896</xdr:rowOff>
    </xdr:to>
    <xdr:sp macro="" textlink="">
      <xdr:nvSpPr>
        <xdr:cNvPr id="210" name="楕円 209">
          <a:extLst>
            <a:ext uri="{FF2B5EF4-FFF2-40B4-BE49-F238E27FC236}">
              <a16:creationId xmlns:a16="http://schemas.microsoft.com/office/drawing/2014/main" id="{E5032BFA-866F-48E8-8636-81F57EE14A97}"/>
            </a:ext>
          </a:extLst>
        </xdr:cNvPr>
        <xdr:cNvSpPr/>
      </xdr:nvSpPr>
      <xdr:spPr>
        <a:xfrm>
          <a:off x="4902200" y="147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150823</xdr:rowOff>
    </xdr:from>
    <xdr:ext cx="762000" cy="259045"/>
    <xdr:sp macro="" textlink="">
      <xdr:nvSpPr>
        <xdr:cNvPr id="211" name="人件費・物件費等の状況該当値テキスト">
          <a:extLst>
            <a:ext uri="{FF2B5EF4-FFF2-40B4-BE49-F238E27FC236}">
              <a16:creationId xmlns:a16="http://schemas.microsoft.com/office/drawing/2014/main" id="{2E0D7DE7-25C4-4BFE-ADA0-7B614FA4B13D}"/>
            </a:ext>
          </a:extLst>
        </xdr:cNvPr>
        <xdr:cNvSpPr txBox="1"/>
      </xdr:nvSpPr>
      <xdr:spPr>
        <a:xfrm>
          <a:off x="5041900" y="1472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48927</xdr:rowOff>
    </xdr:from>
    <xdr:to>
      <xdr:col>19</xdr:col>
      <xdr:colOff>184150</xdr:colOff>
      <xdr:row>85</xdr:row>
      <xdr:rowOff>150527</xdr:rowOff>
    </xdr:to>
    <xdr:sp macro="" textlink="">
      <xdr:nvSpPr>
        <xdr:cNvPr id="212" name="楕円 211">
          <a:extLst>
            <a:ext uri="{FF2B5EF4-FFF2-40B4-BE49-F238E27FC236}">
              <a16:creationId xmlns:a16="http://schemas.microsoft.com/office/drawing/2014/main" id="{AF17FE10-C8DC-4FBE-859D-D4661E9F13D5}"/>
            </a:ext>
          </a:extLst>
        </xdr:cNvPr>
        <xdr:cNvSpPr/>
      </xdr:nvSpPr>
      <xdr:spPr>
        <a:xfrm>
          <a:off x="4064000" y="146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135304</xdr:rowOff>
    </xdr:from>
    <xdr:ext cx="736600" cy="259045"/>
    <xdr:sp macro="" textlink="">
      <xdr:nvSpPr>
        <xdr:cNvPr id="213" name="テキスト ボックス 212">
          <a:extLst>
            <a:ext uri="{FF2B5EF4-FFF2-40B4-BE49-F238E27FC236}">
              <a16:creationId xmlns:a16="http://schemas.microsoft.com/office/drawing/2014/main" id="{4345B636-1C64-4367-9D19-6D03D3A88C57}"/>
            </a:ext>
          </a:extLst>
        </xdr:cNvPr>
        <xdr:cNvSpPr txBox="1"/>
      </xdr:nvSpPr>
      <xdr:spPr>
        <a:xfrm>
          <a:off x="3733800" y="1470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151285</xdr:rowOff>
    </xdr:from>
    <xdr:to>
      <xdr:col>15</xdr:col>
      <xdr:colOff>133350</xdr:colOff>
      <xdr:row>85</xdr:row>
      <xdr:rowOff>81435</xdr:rowOff>
    </xdr:to>
    <xdr:sp macro="" textlink="">
      <xdr:nvSpPr>
        <xdr:cNvPr id="214" name="楕円 213">
          <a:extLst>
            <a:ext uri="{FF2B5EF4-FFF2-40B4-BE49-F238E27FC236}">
              <a16:creationId xmlns:a16="http://schemas.microsoft.com/office/drawing/2014/main" id="{A8BF2A94-33C2-4CF2-BB3A-C8F53B49EB61}"/>
            </a:ext>
          </a:extLst>
        </xdr:cNvPr>
        <xdr:cNvSpPr/>
      </xdr:nvSpPr>
      <xdr:spPr>
        <a:xfrm>
          <a:off x="3175000" y="145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66212</xdr:rowOff>
    </xdr:from>
    <xdr:ext cx="762000" cy="259045"/>
    <xdr:sp macro="" textlink="">
      <xdr:nvSpPr>
        <xdr:cNvPr id="215" name="テキスト ボックス 214">
          <a:extLst>
            <a:ext uri="{FF2B5EF4-FFF2-40B4-BE49-F238E27FC236}">
              <a16:creationId xmlns:a16="http://schemas.microsoft.com/office/drawing/2014/main" id="{E19CB32F-5B81-45EA-AA41-13DE50438EBC}"/>
            </a:ext>
          </a:extLst>
        </xdr:cNvPr>
        <xdr:cNvSpPr txBox="1"/>
      </xdr:nvSpPr>
      <xdr:spPr>
        <a:xfrm>
          <a:off x="2844800" y="1463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61829</xdr:rowOff>
    </xdr:from>
    <xdr:to>
      <xdr:col>11</xdr:col>
      <xdr:colOff>82550</xdr:colOff>
      <xdr:row>84</xdr:row>
      <xdr:rowOff>163429</xdr:rowOff>
    </xdr:to>
    <xdr:sp macro="" textlink="">
      <xdr:nvSpPr>
        <xdr:cNvPr id="216" name="楕円 215">
          <a:extLst>
            <a:ext uri="{FF2B5EF4-FFF2-40B4-BE49-F238E27FC236}">
              <a16:creationId xmlns:a16="http://schemas.microsoft.com/office/drawing/2014/main" id="{B14118B4-7843-420B-BBA8-B292140C4AFF}"/>
            </a:ext>
          </a:extLst>
        </xdr:cNvPr>
        <xdr:cNvSpPr/>
      </xdr:nvSpPr>
      <xdr:spPr>
        <a:xfrm>
          <a:off x="2286000" y="14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148206</xdr:rowOff>
    </xdr:from>
    <xdr:ext cx="762000" cy="259045"/>
    <xdr:sp macro="" textlink="">
      <xdr:nvSpPr>
        <xdr:cNvPr id="217" name="テキスト ボックス 216">
          <a:extLst>
            <a:ext uri="{FF2B5EF4-FFF2-40B4-BE49-F238E27FC236}">
              <a16:creationId xmlns:a16="http://schemas.microsoft.com/office/drawing/2014/main" id="{1B5DAFCC-A053-48A8-8455-ACB30C44AE12}"/>
            </a:ext>
          </a:extLst>
        </xdr:cNvPr>
        <xdr:cNvSpPr txBox="1"/>
      </xdr:nvSpPr>
      <xdr:spPr>
        <a:xfrm>
          <a:off x="1955800" y="145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28513</xdr:rowOff>
    </xdr:from>
    <xdr:to>
      <xdr:col>7</xdr:col>
      <xdr:colOff>31750</xdr:colOff>
      <xdr:row>84</xdr:row>
      <xdr:rowOff>130113</xdr:rowOff>
    </xdr:to>
    <xdr:sp macro="" textlink="">
      <xdr:nvSpPr>
        <xdr:cNvPr id="218" name="楕円 217">
          <a:extLst>
            <a:ext uri="{FF2B5EF4-FFF2-40B4-BE49-F238E27FC236}">
              <a16:creationId xmlns:a16="http://schemas.microsoft.com/office/drawing/2014/main" id="{496A7B8E-D7B3-412A-A68E-7FE2424FDA9D}"/>
            </a:ext>
          </a:extLst>
        </xdr:cNvPr>
        <xdr:cNvSpPr/>
      </xdr:nvSpPr>
      <xdr:spPr>
        <a:xfrm>
          <a:off x="1397000" y="14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114890</xdr:rowOff>
    </xdr:from>
    <xdr:ext cx="762000" cy="259045"/>
    <xdr:sp macro="" textlink="">
      <xdr:nvSpPr>
        <xdr:cNvPr id="219" name="テキスト ボックス 218">
          <a:extLst>
            <a:ext uri="{FF2B5EF4-FFF2-40B4-BE49-F238E27FC236}">
              <a16:creationId xmlns:a16="http://schemas.microsoft.com/office/drawing/2014/main" id="{70EBB28A-E4A6-469E-9722-64835B421643}"/>
            </a:ext>
          </a:extLst>
        </xdr:cNvPr>
        <xdr:cNvSpPr txBox="1"/>
      </xdr:nvSpPr>
      <xdr:spPr>
        <a:xfrm>
          <a:off x="1066800" y="145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F0D38831-2618-44A8-A12F-8AB733E6CE2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39DBABE7-FC2E-40F3-AA86-AEA8B97E7B1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FF59CE8B-1811-44C0-B6D5-2FBDD420F10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A5576B3B-EA7D-491D-9E2B-589BFEFE4CC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FAA7E693-D43D-485D-A03D-6CF0E6288E3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14CD00F9-BB89-46E1-B304-DDF8F4A5A36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998464D5-7202-49DB-9A61-0EE06EEC594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64C3AEEA-90A4-492D-85ED-948084F39AF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D07A27E8-D469-447D-96F9-20C606C209A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5ACA1FAC-7000-4E4F-AC71-FF2C96C96D9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2460FD73-14D0-43A1-9B7F-B22F90C8CB5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48993733-E16C-4811-8B3E-103C6092BED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F43873F9-C083-4393-B847-0A09CDDE82E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と、類似団体平均を下回っている。今後も地域の民間企業等の平均給与の状況を踏まえながら、人事院勧告を基本とした給与体系を基本として給与の適正化に努める。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EED16E74-47FF-469C-9FB7-1290C5D9EB2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69293C6B-B8D7-4A26-A5B9-DA3BE8D9671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94572C2F-3678-4C16-839E-28BEBE1C328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3ECC1F9B-AC66-4FB2-AC3D-702F9F13AAF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1D647F23-F695-4AD2-81F0-1F61E7EC01B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47FAB9B4-3D27-4873-975E-DBF804D9123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71613B02-4CB6-4A73-82EB-0995035B4AB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805B82D3-4437-4535-BC09-82369743F65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ADE787CC-EC8D-48D8-B1D1-F61D4F5758C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4AFB8BA0-CAE6-4C71-94BB-E6FCAB19770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6079DEED-5CC0-4FC6-B536-1D1656B8D1A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E669B19-574D-47F4-9517-AB3E7A067F2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E7747A9-FDD9-4721-A349-B82B2EE885F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38A3DADD-0073-4C31-A95F-DA35090F95C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08325B1-9C25-4383-BFEA-D246496A9BF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9D81BF52-66A6-494F-B630-F5754DA7D641}"/>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C206E045-E4C6-433F-9307-64F487C80F63}"/>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2A607D45-DE60-4EA2-BB9F-9BE6F894EA24}"/>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FD5B141-23D0-49B0-BBEB-BFF0C738F526}"/>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ED1645F9-EB7C-46B1-9E6D-93158DA44717}"/>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34713</xdr:rowOff>
    </xdr:from>
    <xdr:to>
      <xdr:col>81</xdr:col>
      <xdr:colOff>44450</xdr:colOff>
      <xdr:row>87</xdr:row>
      <xdr:rowOff>58843</xdr:rowOff>
    </xdr:to>
    <xdr:cxnSp macro="">
      <xdr:nvCxnSpPr>
        <xdr:cNvPr id="253" name="直線コネクタ 252">
          <a:extLst>
            <a:ext uri="{FF2B5EF4-FFF2-40B4-BE49-F238E27FC236}">
              <a16:creationId xmlns:a16="http://schemas.microsoft.com/office/drawing/2014/main" id="{7A28A55C-D1C2-49AB-AB79-0F1D577B3C7B}"/>
            </a:ext>
          </a:extLst>
        </xdr:cNvPr>
        <xdr:cNvCxnSpPr/>
      </xdr:nvCxnSpPr>
      <xdr:spPr>
        <a:xfrm flipV="1">
          <a:off x="16179800" y="149508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730DC2CE-A98A-4250-9894-6AFDE798E067}"/>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C3077A03-DD06-4624-B5DB-D5FA447D1BD5}"/>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58843</xdr:rowOff>
    </xdr:to>
    <xdr:cxnSp macro="">
      <xdr:nvCxnSpPr>
        <xdr:cNvPr id="256" name="直線コネクタ 255">
          <a:extLst>
            <a:ext uri="{FF2B5EF4-FFF2-40B4-BE49-F238E27FC236}">
              <a16:creationId xmlns:a16="http://schemas.microsoft.com/office/drawing/2014/main" id="{BF298CF2-DBFF-4A85-BF11-1A1755DF1A16}"/>
            </a:ext>
          </a:extLst>
        </xdr:cNvPr>
        <xdr:cNvCxnSpPr/>
      </xdr:nvCxnSpPr>
      <xdr:spPr>
        <a:xfrm>
          <a:off x="15290800" y="1487043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799831A5-0EB5-426A-872F-5FA49CA85319}"/>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DEB77283-DC8B-43AB-B0BB-D4BC7C04C74D}"/>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82973</xdr:rowOff>
    </xdr:to>
    <xdr:cxnSp macro="">
      <xdr:nvCxnSpPr>
        <xdr:cNvPr id="259" name="直線コネクタ 258">
          <a:extLst>
            <a:ext uri="{FF2B5EF4-FFF2-40B4-BE49-F238E27FC236}">
              <a16:creationId xmlns:a16="http://schemas.microsoft.com/office/drawing/2014/main" id="{772411AB-65CC-4BB6-A1A4-17BDDC2FE947}"/>
            </a:ext>
          </a:extLst>
        </xdr:cNvPr>
        <xdr:cNvCxnSpPr/>
      </xdr:nvCxnSpPr>
      <xdr:spPr>
        <a:xfrm flipV="1">
          <a:off x="14401800" y="148704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871FBF50-30E4-4916-90C7-F189491AF2E8}"/>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4CBA58DD-6BA5-4177-B144-287861341BC6}"/>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82973</xdr:rowOff>
    </xdr:from>
    <xdr:to>
      <xdr:col>68</xdr:col>
      <xdr:colOff>152400</xdr:colOff>
      <xdr:row>87</xdr:row>
      <xdr:rowOff>123189</xdr:rowOff>
    </xdr:to>
    <xdr:cxnSp macro="">
      <xdr:nvCxnSpPr>
        <xdr:cNvPr id="262" name="直線コネクタ 261">
          <a:extLst>
            <a:ext uri="{FF2B5EF4-FFF2-40B4-BE49-F238E27FC236}">
              <a16:creationId xmlns:a16="http://schemas.microsoft.com/office/drawing/2014/main" id="{17565D6D-6B38-4672-99E3-DD3AFF594330}"/>
            </a:ext>
          </a:extLst>
        </xdr:cNvPr>
        <xdr:cNvCxnSpPr/>
      </xdr:nvCxnSpPr>
      <xdr:spPr>
        <a:xfrm flipV="1">
          <a:off x="13512800" y="149991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5E0B30A8-435C-4581-A261-CAE3E5B3DA65}"/>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81322457-ECB9-4326-931C-40496F4D979F}"/>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77D4994D-4B0E-44C3-A38F-D4CE3E990F75}"/>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5A7AA8D-686C-4401-AE9A-50571814B7DC}"/>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B5DE05BC-98DE-4E35-9A47-CBD4076F6ED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CF274F61-A1E6-45D8-BDE0-6FB3C5C6E9E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EB754FE-3DDC-4FC0-ACD2-3CAA26D0A9C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4C8106A-0BDF-4A59-8069-C4C8F05324A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B6EB8E3-5D5F-47A1-B0FF-7ED1447EC16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2" name="楕円 271">
          <a:extLst>
            <a:ext uri="{FF2B5EF4-FFF2-40B4-BE49-F238E27FC236}">
              <a16:creationId xmlns:a16="http://schemas.microsoft.com/office/drawing/2014/main" id="{04E6BD87-3AB5-470D-A94B-9A83E7B35CAF}"/>
            </a:ext>
          </a:extLst>
        </xdr:cNvPr>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440</xdr:rowOff>
    </xdr:from>
    <xdr:ext cx="762000" cy="259045"/>
    <xdr:sp macro="" textlink="">
      <xdr:nvSpPr>
        <xdr:cNvPr id="273" name="給与水準   （国との比較）該当値テキスト">
          <a:extLst>
            <a:ext uri="{FF2B5EF4-FFF2-40B4-BE49-F238E27FC236}">
              <a16:creationId xmlns:a16="http://schemas.microsoft.com/office/drawing/2014/main" id="{6828339B-E7FC-436E-B048-448B6C91B910}"/>
            </a:ext>
          </a:extLst>
        </xdr:cNvPr>
        <xdr:cNvSpPr txBox="1"/>
      </xdr:nvSpPr>
      <xdr:spPr>
        <a:xfrm>
          <a:off x="171069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4" name="楕円 273">
          <a:extLst>
            <a:ext uri="{FF2B5EF4-FFF2-40B4-BE49-F238E27FC236}">
              <a16:creationId xmlns:a16="http://schemas.microsoft.com/office/drawing/2014/main" id="{B863CE46-DAB7-42E3-A7D8-E55208B242EC}"/>
            </a:ext>
          </a:extLst>
        </xdr:cNvPr>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75" name="テキスト ボックス 274">
          <a:extLst>
            <a:ext uri="{FF2B5EF4-FFF2-40B4-BE49-F238E27FC236}">
              <a16:creationId xmlns:a16="http://schemas.microsoft.com/office/drawing/2014/main" id="{C5CC6088-C0F5-484D-8E2D-5EC29DC4F986}"/>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6" name="楕円 275">
          <a:extLst>
            <a:ext uri="{FF2B5EF4-FFF2-40B4-BE49-F238E27FC236}">
              <a16:creationId xmlns:a16="http://schemas.microsoft.com/office/drawing/2014/main" id="{34855A6E-5307-43A7-A9AD-02A6530B28DA}"/>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4D2C40A4-7D8D-4D66-BD84-B289875500CD}"/>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32173</xdr:rowOff>
    </xdr:from>
    <xdr:to>
      <xdr:col>68</xdr:col>
      <xdr:colOff>203200</xdr:colOff>
      <xdr:row>87</xdr:row>
      <xdr:rowOff>133773</xdr:rowOff>
    </xdr:to>
    <xdr:sp macro="" textlink="">
      <xdr:nvSpPr>
        <xdr:cNvPr id="278" name="楕円 277">
          <a:extLst>
            <a:ext uri="{FF2B5EF4-FFF2-40B4-BE49-F238E27FC236}">
              <a16:creationId xmlns:a16="http://schemas.microsoft.com/office/drawing/2014/main" id="{EAD469F2-A7AF-483A-8C8A-A49E7790D83B}"/>
            </a:ext>
          </a:extLst>
        </xdr:cNvPr>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118550</xdr:rowOff>
    </xdr:from>
    <xdr:ext cx="762000" cy="259045"/>
    <xdr:sp macro="" textlink="">
      <xdr:nvSpPr>
        <xdr:cNvPr id="279" name="テキスト ボックス 278">
          <a:extLst>
            <a:ext uri="{FF2B5EF4-FFF2-40B4-BE49-F238E27FC236}">
              <a16:creationId xmlns:a16="http://schemas.microsoft.com/office/drawing/2014/main" id="{682DE4FF-F5CC-4431-965F-2E34F40588FE}"/>
            </a:ext>
          </a:extLst>
        </xdr:cNvPr>
        <xdr:cNvSpPr txBox="1"/>
      </xdr:nvSpPr>
      <xdr:spPr>
        <a:xfrm>
          <a:off x="14020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0" name="楕円 279">
          <a:extLst>
            <a:ext uri="{FF2B5EF4-FFF2-40B4-BE49-F238E27FC236}">
              <a16:creationId xmlns:a16="http://schemas.microsoft.com/office/drawing/2014/main" id="{A325FDDA-A841-4A58-8993-BC79F5F03FFC}"/>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1" name="テキスト ボックス 280">
          <a:extLst>
            <a:ext uri="{FF2B5EF4-FFF2-40B4-BE49-F238E27FC236}">
              <a16:creationId xmlns:a16="http://schemas.microsoft.com/office/drawing/2014/main" id="{9115E6C5-2B8E-4544-B85D-0E11D4751347}"/>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BBA62FFF-269D-4CB5-8962-6B846E95C1A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F73ABDFD-059F-416F-B4EF-5B2B93D401A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E0FA415B-34DF-401A-BA75-C39D76EFD63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BD2F2783-6812-4132-AD5E-E6AFDD8E679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BFA3D6C0-F65A-4D9D-B229-9CF09D4C700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CFED214-094A-4223-ACC6-EF25B02C9B3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F9C7B68-A638-4996-8817-12065FBFBEA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AD54B3B-CB25-430B-B7D0-D5770013D4A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A381CA8E-9B69-41FA-941D-641380E7FCD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534A7D77-7421-406E-BBA2-74DDAD0566A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000D4E4-0F9B-4823-B190-648479AD7AF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2CB8F4D6-475C-40DB-9BDD-1DCE1088E52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3EC4CD9D-40C3-4A3E-ADFF-EA9A16C79D5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人口千人あたり職員数は</a:t>
          </a:r>
          <a:r>
            <a:rPr kumimoji="1" lang="en-US" altLang="ja-JP" sz="1300">
              <a:latin typeface="ＭＳ Ｐゴシック" panose="020B0600070205080204" pitchFamily="50" charset="-128"/>
              <a:ea typeface="ＭＳ Ｐゴシック" panose="020B0600070205080204" pitchFamily="50" charset="-128"/>
            </a:rPr>
            <a:t>44.86</a:t>
          </a:r>
          <a:r>
            <a:rPr kumimoji="1" lang="ja-JP" altLang="en-US" sz="1300">
              <a:latin typeface="ＭＳ Ｐゴシック" panose="020B0600070205080204" pitchFamily="50" charset="-128"/>
              <a:ea typeface="ＭＳ Ｐゴシック" panose="020B0600070205080204" pitchFamily="50" charset="-128"/>
            </a:rPr>
            <a:t>人となり、類似団体平均を大きく上回っているが、人口が</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）と少ないため相対的に高くならざるを得ない指標である。</a:t>
          </a:r>
        </a:p>
        <a:p>
          <a:r>
            <a:rPr kumimoji="1" lang="ja-JP" altLang="en-US" sz="1300">
              <a:latin typeface="ＭＳ Ｐゴシック" panose="020B0600070205080204" pitchFamily="50" charset="-128"/>
              <a:ea typeface="ＭＳ Ｐゴシック" panose="020B0600070205080204" pitchFamily="50" charset="-128"/>
            </a:rPr>
            <a:t>　大幅な職員の削減は見込めないため現行水準を基本として住民サービスを低下させることなく、事務事業の見直しによる効率化を図り、より適正な定員管理に努める。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4C84F2FC-D2EC-4450-9158-05566289B70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C73488A1-F5D9-49D7-AEC4-407640B0129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740A103-C5EA-469B-8786-037C21297EE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D68ABBBF-8895-4F91-A79D-5170B54F68C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481F8265-6377-4230-9433-444AAD57941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BF28B356-CB84-4FB0-A10D-CF6B8E035164}"/>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AF1840D2-3225-4977-8EC3-8B17C57877B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134FF84E-4F25-4B02-9A81-4F2575249C4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D72CA9A7-97DC-4E46-AEFD-85928240B3E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2DF1087A-FC9E-4984-8562-C08C8BD93239}"/>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B697E5E-D1CD-4442-9FB1-92C1C18854F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EAA1457B-7C68-42AC-99CA-7BA46708887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38622EE9-804A-47CB-8EA6-8BBE2BC20DD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BEC4A295-5E8E-44F2-9CC2-F57A5DBB968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D7F9424A-F6D2-45CF-AAEA-93E786B847D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251F2CC0-94B0-4102-9F04-E1C074E9ECD9}"/>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BC740E8B-C95A-4413-8281-E83630251E1C}"/>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F545208C-ECEC-4191-B8C8-6C92F589D4BA}"/>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E7D94440-3FC2-45F6-A570-0470870296F1}"/>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E773420-3BCC-44D1-A46B-DBF7E86BA08C}"/>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111739</xdr:rowOff>
    </xdr:from>
    <xdr:to>
      <xdr:col>81</xdr:col>
      <xdr:colOff>44450</xdr:colOff>
      <xdr:row>61</xdr:row>
      <xdr:rowOff>133590</xdr:rowOff>
    </xdr:to>
    <xdr:cxnSp macro="">
      <xdr:nvCxnSpPr>
        <xdr:cNvPr id="315" name="直線コネクタ 314">
          <a:extLst>
            <a:ext uri="{FF2B5EF4-FFF2-40B4-BE49-F238E27FC236}">
              <a16:creationId xmlns:a16="http://schemas.microsoft.com/office/drawing/2014/main" id="{EECCA8C4-4ED9-488E-BCAE-524E0CE7E895}"/>
            </a:ext>
          </a:extLst>
        </xdr:cNvPr>
        <xdr:cNvCxnSpPr/>
      </xdr:nvCxnSpPr>
      <xdr:spPr>
        <a:xfrm>
          <a:off x="16179800" y="10570189"/>
          <a:ext cx="8382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CF0A3590-9577-44CB-967F-23C6BD1061D7}"/>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DD4FE205-2A84-42A6-9EA7-ACD937EF9CA8}"/>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97931</xdr:rowOff>
    </xdr:from>
    <xdr:to>
      <xdr:col>77</xdr:col>
      <xdr:colOff>44450</xdr:colOff>
      <xdr:row>61</xdr:row>
      <xdr:rowOff>111739</xdr:rowOff>
    </xdr:to>
    <xdr:cxnSp macro="">
      <xdr:nvCxnSpPr>
        <xdr:cNvPr id="318" name="直線コネクタ 317">
          <a:extLst>
            <a:ext uri="{FF2B5EF4-FFF2-40B4-BE49-F238E27FC236}">
              <a16:creationId xmlns:a16="http://schemas.microsoft.com/office/drawing/2014/main" id="{E85F9278-4A4B-41DE-9FF8-EAB3CD1EE283}"/>
            </a:ext>
          </a:extLst>
        </xdr:cNvPr>
        <xdr:cNvCxnSpPr/>
      </xdr:nvCxnSpPr>
      <xdr:spPr>
        <a:xfrm>
          <a:off x="15290800" y="10556381"/>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400EC8F3-A2D2-4717-92E1-C42F581D8C78}"/>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557743F5-D04C-4D73-9867-59B3B9980B2E}"/>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97931</xdr:rowOff>
    </xdr:from>
    <xdr:to>
      <xdr:col>72</xdr:col>
      <xdr:colOff>203200</xdr:colOff>
      <xdr:row>61</xdr:row>
      <xdr:rowOff>123670</xdr:rowOff>
    </xdr:to>
    <xdr:cxnSp macro="">
      <xdr:nvCxnSpPr>
        <xdr:cNvPr id="321" name="直線コネクタ 320">
          <a:extLst>
            <a:ext uri="{FF2B5EF4-FFF2-40B4-BE49-F238E27FC236}">
              <a16:creationId xmlns:a16="http://schemas.microsoft.com/office/drawing/2014/main" id="{104E44E9-601E-44F0-BEBF-DEB08F012082}"/>
            </a:ext>
          </a:extLst>
        </xdr:cNvPr>
        <xdr:cNvCxnSpPr/>
      </xdr:nvCxnSpPr>
      <xdr:spPr>
        <a:xfrm flipV="1">
          <a:off x="14401800" y="1055638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2FE070FC-F1A3-49B2-82EC-A9CF73131945}"/>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24611D35-2502-40B2-A7B5-FAF65C431BD3}"/>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83721</xdr:rowOff>
    </xdr:from>
    <xdr:to>
      <xdr:col>68</xdr:col>
      <xdr:colOff>152400</xdr:colOff>
      <xdr:row>61</xdr:row>
      <xdr:rowOff>123670</xdr:rowOff>
    </xdr:to>
    <xdr:cxnSp macro="">
      <xdr:nvCxnSpPr>
        <xdr:cNvPr id="324" name="直線コネクタ 323">
          <a:extLst>
            <a:ext uri="{FF2B5EF4-FFF2-40B4-BE49-F238E27FC236}">
              <a16:creationId xmlns:a16="http://schemas.microsoft.com/office/drawing/2014/main" id="{AF92F213-89F5-4451-84F0-14AA15E30633}"/>
            </a:ext>
          </a:extLst>
        </xdr:cNvPr>
        <xdr:cNvCxnSpPr/>
      </xdr:nvCxnSpPr>
      <xdr:spPr>
        <a:xfrm>
          <a:off x="13512800" y="10542171"/>
          <a:ext cx="889000" cy="3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823D386-9A10-420F-B186-03BCACE2A2C6}"/>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8C91ED52-1B98-44E5-95E2-FD25D612DCBA}"/>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DE6C272-D1C1-436D-A1C3-F47ED5F683EB}"/>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72253F7F-C5C1-4D27-A7AD-4142386DA2D3}"/>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30966B7-8BED-40F0-8A4E-ECCB8B8D916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4589D7C-EC66-4E02-BBCA-4D2E9743ABF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7FAA889-BEAB-4679-874D-51B50C9DB75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44E2854-CE00-42A8-8797-1D40F91A32F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0619744-5F58-4180-8EE6-7052A4733C1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82790</xdr:rowOff>
    </xdr:from>
    <xdr:to>
      <xdr:col>81</xdr:col>
      <xdr:colOff>95250</xdr:colOff>
      <xdr:row>62</xdr:row>
      <xdr:rowOff>12940</xdr:rowOff>
    </xdr:to>
    <xdr:sp macro="" textlink="">
      <xdr:nvSpPr>
        <xdr:cNvPr id="334" name="楕円 333">
          <a:extLst>
            <a:ext uri="{FF2B5EF4-FFF2-40B4-BE49-F238E27FC236}">
              <a16:creationId xmlns:a16="http://schemas.microsoft.com/office/drawing/2014/main" id="{D37F405E-C3CC-47BA-AE8B-ACCA59A5CFCD}"/>
            </a:ext>
          </a:extLst>
        </xdr:cNvPr>
        <xdr:cNvSpPr/>
      </xdr:nvSpPr>
      <xdr:spPr>
        <a:xfrm>
          <a:off x="16967200" y="105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54867</xdr:rowOff>
    </xdr:from>
    <xdr:ext cx="762000" cy="259045"/>
    <xdr:sp macro="" textlink="">
      <xdr:nvSpPr>
        <xdr:cNvPr id="335" name="定員管理の状況該当値テキスト">
          <a:extLst>
            <a:ext uri="{FF2B5EF4-FFF2-40B4-BE49-F238E27FC236}">
              <a16:creationId xmlns:a16="http://schemas.microsoft.com/office/drawing/2014/main" id="{0E0EA3DA-7759-4B8D-ACD9-172777A3CAD5}"/>
            </a:ext>
          </a:extLst>
        </xdr:cNvPr>
        <xdr:cNvSpPr txBox="1"/>
      </xdr:nvSpPr>
      <xdr:spPr>
        <a:xfrm>
          <a:off x="17106900" y="1051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60939</xdr:rowOff>
    </xdr:from>
    <xdr:to>
      <xdr:col>77</xdr:col>
      <xdr:colOff>95250</xdr:colOff>
      <xdr:row>61</xdr:row>
      <xdr:rowOff>162539</xdr:rowOff>
    </xdr:to>
    <xdr:sp macro="" textlink="">
      <xdr:nvSpPr>
        <xdr:cNvPr id="336" name="楕円 335">
          <a:extLst>
            <a:ext uri="{FF2B5EF4-FFF2-40B4-BE49-F238E27FC236}">
              <a16:creationId xmlns:a16="http://schemas.microsoft.com/office/drawing/2014/main" id="{A8844AF9-0C15-443A-9607-63BD843296D5}"/>
            </a:ext>
          </a:extLst>
        </xdr:cNvPr>
        <xdr:cNvSpPr/>
      </xdr:nvSpPr>
      <xdr:spPr>
        <a:xfrm>
          <a:off x="16129000" y="105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147316</xdr:rowOff>
    </xdr:from>
    <xdr:ext cx="736600" cy="259045"/>
    <xdr:sp macro="" textlink="">
      <xdr:nvSpPr>
        <xdr:cNvPr id="337" name="テキスト ボックス 336">
          <a:extLst>
            <a:ext uri="{FF2B5EF4-FFF2-40B4-BE49-F238E27FC236}">
              <a16:creationId xmlns:a16="http://schemas.microsoft.com/office/drawing/2014/main" id="{A6F9D5C6-64D4-4223-8035-D4603C105739}"/>
            </a:ext>
          </a:extLst>
        </xdr:cNvPr>
        <xdr:cNvSpPr txBox="1"/>
      </xdr:nvSpPr>
      <xdr:spPr>
        <a:xfrm>
          <a:off x="15798800" y="1060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47131</xdr:rowOff>
    </xdr:from>
    <xdr:to>
      <xdr:col>73</xdr:col>
      <xdr:colOff>44450</xdr:colOff>
      <xdr:row>61</xdr:row>
      <xdr:rowOff>148731</xdr:rowOff>
    </xdr:to>
    <xdr:sp macro="" textlink="">
      <xdr:nvSpPr>
        <xdr:cNvPr id="338" name="楕円 337">
          <a:extLst>
            <a:ext uri="{FF2B5EF4-FFF2-40B4-BE49-F238E27FC236}">
              <a16:creationId xmlns:a16="http://schemas.microsoft.com/office/drawing/2014/main" id="{6EEA7470-18DB-48AD-ADEA-F7C69AFF7F31}"/>
            </a:ext>
          </a:extLst>
        </xdr:cNvPr>
        <xdr:cNvSpPr/>
      </xdr:nvSpPr>
      <xdr:spPr>
        <a:xfrm>
          <a:off x="15240000" y="105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133508</xdr:rowOff>
    </xdr:from>
    <xdr:ext cx="762000" cy="259045"/>
    <xdr:sp macro="" textlink="">
      <xdr:nvSpPr>
        <xdr:cNvPr id="339" name="テキスト ボックス 338">
          <a:extLst>
            <a:ext uri="{FF2B5EF4-FFF2-40B4-BE49-F238E27FC236}">
              <a16:creationId xmlns:a16="http://schemas.microsoft.com/office/drawing/2014/main" id="{8D34B8BA-E1F3-4359-95C5-40A8FB7680C1}"/>
            </a:ext>
          </a:extLst>
        </xdr:cNvPr>
        <xdr:cNvSpPr txBox="1"/>
      </xdr:nvSpPr>
      <xdr:spPr>
        <a:xfrm>
          <a:off x="14909800" y="1059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72870</xdr:rowOff>
    </xdr:from>
    <xdr:to>
      <xdr:col>68</xdr:col>
      <xdr:colOff>203200</xdr:colOff>
      <xdr:row>62</xdr:row>
      <xdr:rowOff>3020</xdr:rowOff>
    </xdr:to>
    <xdr:sp macro="" textlink="">
      <xdr:nvSpPr>
        <xdr:cNvPr id="340" name="楕円 339">
          <a:extLst>
            <a:ext uri="{FF2B5EF4-FFF2-40B4-BE49-F238E27FC236}">
              <a16:creationId xmlns:a16="http://schemas.microsoft.com/office/drawing/2014/main" id="{F0CD74C8-4D89-40CA-B1DC-138006DC8C98}"/>
            </a:ext>
          </a:extLst>
        </xdr:cNvPr>
        <xdr:cNvSpPr/>
      </xdr:nvSpPr>
      <xdr:spPr>
        <a:xfrm>
          <a:off x="14351000" y="105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159247</xdr:rowOff>
    </xdr:from>
    <xdr:ext cx="762000" cy="259045"/>
    <xdr:sp macro="" textlink="">
      <xdr:nvSpPr>
        <xdr:cNvPr id="341" name="テキスト ボックス 340">
          <a:extLst>
            <a:ext uri="{FF2B5EF4-FFF2-40B4-BE49-F238E27FC236}">
              <a16:creationId xmlns:a16="http://schemas.microsoft.com/office/drawing/2014/main" id="{37E76736-5D2C-47F6-8C63-C730D4F8148A}"/>
            </a:ext>
          </a:extLst>
        </xdr:cNvPr>
        <xdr:cNvSpPr txBox="1"/>
      </xdr:nvSpPr>
      <xdr:spPr>
        <a:xfrm>
          <a:off x="14020800" y="1061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32921</xdr:rowOff>
    </xdr:from>
    <xdr:to>
      <xdr:col>64</xdr:col>
      <xdr:colOff>152400</xdr:colOff>
      <xdr:row>61</xdr:row>
      <xdr:rowOff>134521</xdr:rowOff>
    </xdr:to>
    <xdr:sp macro="" textlink="">
      <xdr:nvSpPr>
        <xdr:cNvPr id="342" name="楕円 341">
          <a:extLst>
            <a:ext uri="{FF2B5EF4-FFF2-40B4-BE49-F238E27FC236}">
              <a16:creationId xmlns:a16="http://schemas.microsoft.com/office/drawing/2014/main" id="{51488D1B-AAEE-4B9E-A0C3-D57350EAD8A1}"/>
            </a:ext>
          </a:extLst>
        </xdr:cNvPr>
        <xdr:cNvSpPr/>
      </xdr:nvSpPr>
      <xdr:spPr>
        <a:xfrm>
          <a:off x="13462000" y="1049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119298</xdr:rowOff>
    </xdr:from>
    <xdr:ext cx="762000" cy="259045"/>
    <xdr:sp macro="" textlink="">
      <xdr:nvSpPr>
        <xdr:cNvPr id="343" name="テキスト ボックス 342">
          <a:extLst>
            <a:ext uri="{FF2B5EF4-FFF2-40B4-BE49-F238E27FC236}">
              <a16:creationId xmlns:a16="http://schemas.microsoft.com/office/drawing/2014/main" id="{4C754C4A-F4B6-4F72-90A6-DB1DA2B99F73}"/>
            </a:ext>
          </a:extLst>
        </xdr:cNvPr>
        <xdr:cNvSpPr txBox="1"/>
      </xdr:nvSpPr>
      <xdr:spPr>
        <a:xfrm>
          <a:off x="13131800" y="1057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C40A68A4-5C50-4365-AA9C-996350F744F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FDF29B10-6A08-4FD5-A2C6-1096E9DE577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A3D9EA45-FDB8-490F-86F4-85B44D082CF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1F13A962-6541-4A5A-8B83-D47A86BE4D8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3249BB66-B806-439F-BB89-40A86766C25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95363F81-4300-4A41-8DC6-C001C7D7F5A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B22AA56D-968C-4A26-8083-1661C7B3740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72EA2CDE-F2AF-4DB1-B087-7EAD03890B1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42229234-A527-4C3D-9B8C-149AF698E07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931E3521-4EE5-450E-B911-86BB6E9CC6B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68CC016C-AF9C-4D9C-9FF9-27645F6486F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3CFC1C24-FBD2-43D8-B11F-D8143DBE27D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F6CE994A-3131-4A57-8B87-45E64656200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年度に完成した新庁舎整備事業に伴う総額</a:t>
          </a:r>
          <a:r>
            <a:rPr kumimoji="1" lang="en-US" altLang="ja-JP" sz="1300">
              <a:latin typeface="ＭＳ Ｐゴシック" panose="020B0600070205080204" pitchFamily="50" charset="-128"/>
              <a:ea typeface="ＭＳ Ｐゴシック" panose="020B0600070205080204" pitchFamily="50" charset="-128"/>
            </a:rPr>
            <a:t>452,000</a:t>
          </a:r>
          <a:r>
            <a:rPr kumimoji="1" lang="ja-JP" altLang="en-US" sz="1300">
              <a:latin typeface="ＭＳ Ｐゴシック" panose="020B0600070205080204" pitchFamily="50" charset="-128"/>
              <a:ea typeface="ＭＳ Ｐゴシック" panose="020B0600070205080204" pitchFamily="50" charset="-128"/>
            </a:rPr>
            <a:t>千円の起債の償還が令和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年度から順次始まるため、実質公債費比率の上昇がないように住民のニーズを的確に把握しながら、事業の選択により新規起債の発行を抑制に努める。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57C3FB86-3CD3-447B-B543-3E8D8F66A35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3B9A71D2-88FC-473D-ABBA-B42B78A42F6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716297B5-B5F2-4157-821E-BE4CBE59782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CE5079C6-2B86-4431-8D91-9D2A8312466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F4746AE5-B17E-426A-9FEA-EBAFE75AE82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9C04557C-3D62-44BE-A744-C8356D53D10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40C88EC3-3F94-481C-9602-1AFAB152C07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6E1E6143-E61A-45E2-A3E6-FBB6F073E19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E6427E49-0995-43FF-B6F2-55E27057C2C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9F752437-1653-46EE-8925-7C4FA42BDCD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39D07305-4B7E-46B9-B7C3-928BE896473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D8C7DBD7-72A9-48BF-8800-F9550E118F7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A0A82EC4-7F8D-4E53-BFF0-4FEE119AF36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5614BE7B-B2FE-469A-AFC3-6AF775ACC80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7391D2FB-CECB-4952-B477-43306C934E32}"/>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C37590AB-E750-4A50-96F9-0F8B66E4F331}"/>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D5727477-BA1D-4E5D-BD26-724B62746DE2}"/>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94735F1C-EE20-46BA-A1A8-D4B2AD6DEF38}"/>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84527837-835A-4F53-BCDB-A775D4D74CBE}"/>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9313</xdr:rowOff>
    </xdr:to>
    <xdr:cxnSp macro="">
      <xdr:nvCxnSpPr>
        <xdr:cNvPr id="376" name="直線コネクタ 375">
          <a:extLst>
            <a:ext uri="{FF2B5EF4-FFF2-40B4-BE49-F238E27FC236}">
              <a16:creationId xmlns:a16="http://schemas.microsoft.com/office/drawing/2014/main" id="{D8CF067F-44D9-411D-BA10-5383CE3E50E5}"/>
            </a:ext>
          </a:extLst>
        </xdr:cNvPr>
        <xdr:cNvCxnSpPr/>
      </xdr:nvCxnSpPr>
      <xdr:spPr>
        <a:xfrm>
          <a:off x="16179800" y="71458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78DE2F10-7240-40C2-AB1A-31BC1D2C53BC}"/>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44C2E132-16CF-47C6-BFDB-45062D22FE35}"/>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116417</xdr:rowOff>
    </xdr:to>
    <xdr:cxnSp macro="">
      <xdr:nvCxnSpPr>
        <xdr:cNvPr id="379" name="直線コネクタ 378">
          <a:extLst>
            <a:ext uri="{FF2B5EF4-FFF2-40B4-BE49-F238E27FC236}">
              <a16:creationId xmlns:a16="http://schemas.microsoft.com/office/drawing/2014/main" id="{25FB845D-0CE4-4C91-8103-264F29FD334A}"/>
            </a:ext>
          </a:extLst>
        </xdr:cNvPr>
        <xdr:cNvCxnSpPr/>
      </xdr:nvCxnSpPr>
      <xdr:spPr>
        <a:xfrm>
          <a:off x="15290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48D2DC12-9DD0-433C-893E-7A67D603BA27}"/>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1C727773-169F-438E-BBAF-E199055F7CD2}"/>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116417</xdr:rowOff>
    </xdr:to>
    <xdr:cxnSp macro="">
      <xdr:nvCxnSpPr>
        <xdr:cNvPr id="382" name="直線コネクタ 381">
          <a:extLst>
            <a:ext uri="{FF2B5EF4-FFF2-40B4-BE49-F238E27FC236}">
              <a16:creationId xmlns:a16="http://schemas.microsoft.com/office/drawing/2014/main" id="{94992557-1DD0-4CAC-B582-68EB8E8F5B46}"/>
            </a:ext>
          </a:extLst>
        </xdr:cNvPr>
        <xdr:cNvCxnSpPr/>
      </xdr:nvCxnSpPr>
      <xdr:spPr>
        <a:xfrm>
          <a:off x="14401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605A1556-7D20-49BF-B0B2-7917DAEA9886}"/>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D016BB7D-CD7C-4ACE-9A45-43190CD7E532}"/>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44027</xdr:rowOff>
    </xdr:to>
    <xdr:cxnSp macro="">
      <xdr:nvCxnSpPr>
        <xdr:cNvPr id="385" name="直線コネクタ 384">
          <a:extLst>
            <a:ext uri="{FF2B5EF4-FFF2-40B4-BE49-F238E27FC236}">
              <a16:creationId xmlns:a16="http://schemas.microsoft.com/office/drawing/2014/main" id="{5E6EB411-CBD2-4C0F-935D-BDC1D4B35191}"/>
            </a:ext>
          </a:extLst>
        </xdr:cNvPr>
        <xdr:cNvCxnSpPr/>
      </xdr:nvCxnSpPr>
      <xdr:spPr>
        <a:xfrm>
          <a:off x="13512800" y="699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E19D639B-F18B-460D-9FD1-370E9A8597DD}"/>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D635D4D7-DAFA-4805-A90D-728501927CC7}"/>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9370D342-A0A4-4D04-9B13-9F0E3E12649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12101DA8-12B8-49FF-AC22-9C771A12CF66}"/>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F8779DB1-8E20-4F29-AE23-42CB97DC2A0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B4398C7-FA32-4CC7-96E6-35AF4668743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95D7EF90-8904-4B2D-B4FE-532D800655D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93622F4-31CA-45B0-A5E5-E002B7B3369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265984E-D092-4CE0-94F2-36B344C3E2B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5" name="楕円 394">
          <a:extLst>
            <a:ext uri="{FF2B5EF4-FFF2-40B4-BE49-F238E27FC236}">
              <a16:creationId xmlns:a16="http://schemas.microsoft.com/office/drawing/2014/main" id="{B6AB4357-C0B7-44D1-872A-D64887F2B8F3}"/>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6" name="公債費負担の状況該当値テキスト">
          <a:extLst>
            <a:ext uri="{FF2B5EF4-FFF2-40B4-BE49-F238E27FC236}">
              <a16:creationId xmlns:a16="http://schemas.microsoft.com/office/drawing/2014/main" id="{503788BB-5312-4BA7-BE5F-753175EF08DC}"/>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7" name="楕円 396">
          <a:extLst>
            <a:ext uri="{FF2B5EF4-FFF2-40B4-BE49-F238E27FC236}">
              <a16:creationId xmlns:a16="http://schemas.microsoft.com/office/drawing/2014/main" id="{F0623AE6-7082-46E2-B734-C052D88D44F6}"/>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a:extLst>
            <a:ext uri="{FF2B5EF4-FFF2-40B4-BE49-F238E27FC236}">
              <a16:creationId xmlns:a16="http://schemas.microsoft.com/office/drawing/2014/main" id="{4E3A4265-A5DE-4130-BEF4-679A0B96EBFF}"/>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9" name="楕円 398">
          <a:extLst>
            <a:ext uri="{FF2B5EF4-FFF2-40B4-BE49-F238E27FC236}">
              <a16:creationId xmlns:a16="http://schemas.microsoft.com/office/drawing/2014/main" id="{7190E371-773F-45A8-A8DC-DD3370611123}"/>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0" name="テキスト ボックス 399">
          <a:extLst>
            <a:ext uri="{FF2B5EF4-FFF2-40B4-BE49-F238E27FC236}">
              <a16:creationId xmlns:a16="http://schemas.microsoft.com/office/drawing/2014/main" id="{E4A08411-C80C-4782-8727-55AA0B62D207}"/>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1" name="楕円 400">
          <a:extLst>
            <a:ext uri="{FF2B5EF4-FFF2-40B4-BE49-F238E27FC236}">
              <a16:creationId xmlns:a16="http://schemas.microsoft.com/office/drawing/2014/main" id="{87731A40-190B-445F-8483-FAC0F9370BB4}"/>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2" name="テキスト ボックス 401">
          <a:extLst>
            <a:ext uri="{FF2B5EF4-FFF2-40B4-BE49-F238E27FC236}">
              <a16:creationId xmlns:a16="http://schemas.microsoft.com/office/drawing/2014/main" id="{CEAF086F-D31D-4B7B-B6DF-2CE3A553AC97}"/>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3" name="楕円 402">
          <a:extLst>
            <a:ext uri="{FF2B5EF4-FFF2-40B4-BE49-F238E27FC236}">
              <a16:creationId xmlns:a16="http://schemas.microsoft.com/office/drawing/2014/main" id="{5E317F14-2479-4152-9BAC-26D68D42B48A}"/>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4" name="テキスト ボックス 403">
          <a:extLst>
            <a:ext uri="{FF2B5EF4-FFF2-40B4-BE49-F238E27FC236}">
              <a16:creationId xmlns:a16="http://schemas.microsoft.com/office/drawing/2014/main" id="{419066CB-C5C6-4BFC-86BE-1A19181AA3C8}"/>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852E5BC0-0C5D-4AA0-997F-D2A3361C5FA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E0A6F26B-E9EE-4F26-9849-AF9E3006CD5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9A8670E4-5629-4582-9B5D-45514E98C76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236DA336-82DA-4D97-8D37-ED9D8789E9A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7F0E77DA-79CE-4EAC-8435-8931F98497C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3C5ED245-9899-4FB6-876B-123DB70ADC9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823A9792-D496-47B2-95E3-E7870B142BD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9E18B2C-B53F-4FFF-AE94-1564B55F821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FEBFD30D-C723-4E99-B340-4073C123492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FC24C265-9DAF-4692-B7D3-31FC847FFF1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BE79871E-8DA3-4EC9-8D71-227A49B16CA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6DE3E049-DCC8-44F9-973B-0A431510A1E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58E25507-AAFB-4BA7-BFB9-0AD805C14FD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将来負担比率については、充当可能財源等（</a:t>
          </a:r>
          <a:r>
            <a:rPr kumimoji="1" lang="en-US" altLang="ja-JP" sz="1300">
              <a:latin typeface="ＭＳ Ｐゴシック" panose="020B0600070205080204" pitchFamily="50" charset="-128"/>
              <a:ea typeface="ＭＳ Ｐゴシック" panose="020B0600070205080204" pitchFamily="50" charset="-128"/>
            </a:rPr>
            <a:t>3,172,728</a:t>
          </a:r>
          <a:r>
            <a:rPr kumimoji="1" lang="ja-JP" altLang="en-US" sz="1300">
              <a:latin typeface="ＭＳ Ｐゴシック" panose="020B0600070205080204" pitchFamily="50" charset="-128"/>
              <a:ea typeface="ＭＳ Ｐゴシック" panose="020B0600070205080204" pitchFamily="50" charset="-128"/>
            </a:rPr>
            <a:t>千円）が将来負担額（</a:t>
          </a:r>
          <a:r>
            <a:rPr kumimoji="1" lang="en-US" altLang="ja-JP" sz="1300">
              <a:latin typeface="ＭＳ Ｐゴシック" panose="020B0600070205080204" pitchFamily="50" charset="-128"/>
              <a:ea typeface="ＭＳ Ｐゴシック" panose="020B0600070205080204" pitchFamily="50" charset="-128"/>
            </a:rPr>
            <a:t>2,440,431</a:t>
          </a:r>
          <a:r>
            <a:rPr kumimoji="1" lang="ja-JP" altLang="en-US" sz="1300">
              <a:latin typeface="ＭＳ Ｐゴシック" panose="020B0600070205080204" pitchFamily="50" charset="-128"/>
              <a:ea typeface="ＭＳ Ｐゴシック" panose="020B0600070205080204" pitchFamily="50" charset="-128"/>
            </a:rPr>
            <a:t>千円）を上回る状態であり、算出されていない。今後も算出されないよう新規起債の発行を計画的に行うよう努める。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D51B6E91-FB3A-48BC-931D-D0C4B46C036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15A55695-F303-45DA-9CBB-DEA64F92ED7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52CF01C1-C7C2-4EC6-B9A6-E6D670135B6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AC089625-C785-4E4B-95B8-9384D9BFA4C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7EF78161-BF45-4181-9227-F8855C6BD81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1E2FD00F-31FB-4AAB-93AB-E63640BF45B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8EDC8560-378D-4085-9C02-4C2627C770F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BC352F8B-4F53-4128-8698-1D69908EE43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B9AC18A6-4B23-468D-B11E-C08FF74973A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A48FDEA6-8A40-4BAC-AA52-C583BBB6C67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46B3846B-F36B-4D5F-8CB8-2D46C566417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B26D25ED-BA18-4089-A9B8-658055DBBAE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A3B4334C-523E-4D9C-9ECB-7D4762B4B16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DC710A1A-98CA-4818-A61A-0B372428551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E0E21557-4310-4474-9AF9-343B6D9F162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70DE9710-2844-495D-BB7E-8778D674B8CC}"/>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86C817A1-2FF7-4BE7-A12A-C960B0B929E4}"/>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CE5D85DB-AE20-45C6-B95F-F99453BF4BFD}"/>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ECF1F9D9-FCF6-4CF5-BC2B-ED2B2F93DDAF}"/>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5CADDE8E-1BE2-4EA4-8C7A-79CDD51A450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C1B732D9-380A-4A30-B03E-AA3DDBF5AF7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4A02D82D-4FAA-4E66-BC4F-3920B3070159}"/>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C2970491-36A8-4B1F-91A9-BC4F55163EDD}"/>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236F38B-603B-47FF-BD25-0505614954DE}"/>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A832334F-CE9B-4BDC-82BF-0993FE45208B}"/>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D6E5A917-A980-407D-9CA6-32C897FA88D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8270924C-AEA4-42E8-8355-47C5B921E962}"/>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FCABA4EA-22ED-40A6-9D39-D7C7E1CA34E4}"/>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5416F5E9-B17A-4FD1-A456-7314B81DB5D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A9AEE150-908A-47AC-8EA7-7C04D47E58E9}"/>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F0176DAF-0A29-48EB-B651-B37430015B2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21BD8DDB-B9B5-4B24-BF7A-FD9E850C4B3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1ECE1A46-0B4D-475D-9EEA-8C4DDB4B2C5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9B23E1B-2508-41D8-AFA8-0BDF16FCE8D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C3D5523-47D3-4CEC-BCD4-843290426F1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
533
101.30
2,372,450
2,334,056
32,394
821,241
1,786,548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全ての事務事業の優先度を厳しく点検し、優先度の低い事務事業について計画的に廃止・縮小を進め、適正な定員管理と行財政改革への取り組みを通じて人件費の削減に努める。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20320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3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87630</xdr:rowOff>
    </xdr:from>
    <xdr:to>
      <xdr:col>24</xdr:col>
      <xdr:colOff>76200</xdr:colOff>
      <xdr:row>37</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140970</xdr:rowOff>
    </xdr:from>
    <xdr:to>
      <xdr:col>6</xdr:col>
      <xdr:colOff>171450</xdr:colOff>
      <xdr:row>37</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ポイント上回っている。デジタル田園都市国家構想交付金事業や地域おこし協力隊事業など大型の事業を行っているため増加傾向にある。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年度で大規模なデジタル田園都市国家構想交付金事業が終了したため、令和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年度以降は減少する見込みであるが、今後は本当に必要な事業を選択し、物件費を抑制することに努める。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68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17</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892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xdr:rowOff>
    </xdr:from>
    <xdr:to>
      <xdr:col>73</xdr:col>
      <xdr:colOff>180975</xdr:colOff>
      <xdr:row>16</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597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xdr:rowOff>
    </xdr:from>
    <xdr:to>
      <xdr:col>69</xdr:col>
      <xdr:colOff>92075</xdr:colOff>
      <xdr:row>17</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597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137160</xdr:rowOff>
    </xdr:from>
    <xdr:to>
      <xdr:col>69</xdr:col>
      <xdr:colOff>142875</xdr:colOff>
      <xdr:row>16</xdr:row>
      <xdr:rowOff>67310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77487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125730</xdr:rowOff>
    </xdr:from>
    <xdr:to>
      <xdr:col>65</xdr:col>
      <xdr:colOff>53975</xdr:colOff>
      <xdr:row>17</xdr:row>
      <xdr:rowOff>55880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要因としては医療費助成等の社会福祉費や児童手当等の児童福祉費に係る対象者が少ないことがあげられる。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今後も社会保障関連経費に係る扶助費が財政を圧迫しないように努めていく。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3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ポイント下回ったが、今後は、簡易水道・下水道施設の大規模改修等により、公営企業会計への繰出金が多額になることが予想される。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また、簡易水道については、平成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年度大規模改修伴う起債の償還が令和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年度から開始し、大幅な償還額の増加が決定しているため、経費を節減し、独立採算の原則に合う料金の見直し等による健全化を図る。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996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23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234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ポイント下回っており、前年度に比べ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効果が薄い補助金を見直した効果が表れている。今後についても、抑制に努め、適正化に向けた取組を推進する。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94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56134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ここ数年は大型事業の実施により地方債の発行額が増大しており、さらに令和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年度に完成した新庁舎整備事業に伴う総額</a:t>
          </a:r>
          <a:r>
            <a:rPr kumimoji="1" lang="en-US" altLang="ja-JP" sz="1300">
              <a:latin typeface="ＭＳ Ｐゴシック" panose="020B0600070205080204" pitchFamily="50" charset="-128"/>
              <a:ea typeface="ＭＳ Ｐゴシック" panose="020B0600070205080204" pitchFamily="50" charset="-128"/>
            </a:rPr>
            <a:t>452,000</a:t>
          </a:r>
          <a:r>
            <a:rPr kumimoji="1" lang="ja-JP" altLang="en-US" sz="1300">
              <a:latin typeface="ＭＳ Ｐゴシック" panose="020B0600070205080204" pitchFamily="50" charset="-128"/>
              <a:ea typeface="ＭＳ Ｐゴシック" panose="020B0600070205080204" pitchFamily="50" charset="-128"/>
            </a:rPr>
            <a:t>千円の起債の償還が令和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年度から順次始まるため、公債費が増えていくことが確実である。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今後は普通建設事業の緊急性･必要性を検討しながら、地方債の新規発行の抑制を図る。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257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25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91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人件費や物件費が前年に比べ増加していることで公債費以外の割合が高くなっている。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今後も経費の見直しや改善等、計画的な財政運営を図り、経常経費の縮減に努める。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また、村税の徴収強化などの取り組みを通じて、財政基盤の強化にも努める。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32294</xdr:rowOff>
    </xdr:from>
    <xdr:to>
      <xdr:col>82</xdr:col>
      <xdr:colOff>107950</xdr:colOff>
      <xdr:row>79</xdr:row>
      <xdr:rowOff>33927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05394"/>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32294</xdr:rowOff>
    </xdr:from>
    <xdr:to>
      <xdr:col>78</xdr:col>
      <xdr:colOff>69850</xdr:colOff>
      <xdr:row>78</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053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79648</xdr:rowOff>
    </xdr:from>
    <xdr:to>
      <xdr:col>73</xdr:col>
      <xdr:colOff>180975</xdr:colOff>
      <xdr:row>78</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81298"/>
          <a:ext cx="889000" cy="1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79648</xdr:rowOff>
    </xdr:from>
    <xdr:to>
      <xdr:col>69</xdr:col>
      <xdr:colOff>92075</xdr:colOff>
      <xdr:row>78</xdr:row>
      <xdr:rowOff>45357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8129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154577</xdr:rowOff>
    </xdr:from>
    <xdr:to>
      <xdr:col>82</xdr:col>
      <xdr:colOff>158750</xdr:colOff>
      <xdr:row>79</xdr:row>
      <xdr:rowOff>84727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126654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152944</xdr:rowOff>
    </xdr:from>
    <xdr:to>
      <xdr:col>78</xdr:col>
      <xdr:colOff>120650</xdr:colOff>
      <xdr:row>78</xdr:row>
      <xdr:rowOff>83094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67871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4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28848</xdr:rowOff>
    </xdr:from>
    <xdr:to>
      <xdr:col>69</xdr:col>
      <xdr:colOff>142875</xdr:colOff>
      <xdr:row>77</xdr:row>
      <xdr:rowOff>130448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140625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166007</xdr:rowOff>
    </xdr:from>
    <xdr:to>
      <xdr:col>65</xdr:col>
      <xdr:colOff>53975</xdr:colOff>
      <xdr:row>78</xdr:row>
      <xdr:rowOff>96157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80934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91926</xdr:rowOff>
    </xdr:from>
    <xdr:to>
      <xdr:col>29</xdr:col>
      <xdr:colOff>127000</xdr:colOff>
      <xdr:row>15</xdr:row>
      <xdr:rowOff>101594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11301"/>
          <a:ext cx="647700" cy="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101594</xdr:rowOff>
    </xdr:from>
    <xdr:to>
      <xdr:col>26</xdr:col>
      <xdr:colOff>50800</xdr:colOff>
      <xdr:row>16</xdr:row>
      <xdr:rowOff>30292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20969"/>
          <a:ext cx="698500" cy="100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170231</xdr:rowOff>
    </xdr:from>
    <xdr:to>
      <xdr:col>22</xdr:col>
      <xdr:colOff>114300</xdr:colOff>
      <xdr:row>16</xdr:row>
      <xdr:rowOff>30292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789606"/>
          <a:ext cx="698500" cy="3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91460</xdr:rowOff>
    </xdr:from>
    <xdr:to>
      <xdr:col>18</xdr:col>
      <xdr:colOff>177800</xdr:colOff>
      <xdr:row>15</xdr:row>
      <xdr:rowOff>170231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710835"/>
          <a:ext cx="698500" cy="7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41126</xdr:rowOff>
    </xdr:from>
    <xdr:to>
      <xdr:col>29</xdr:col>
      <xdr:colOff>177800</xdr:colOff>
      <xdr:row>15</xdr:row>
      <xdr:rowOff>142726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60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57653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50794</xdr:rowOff>
    </xdr:from>
    <xdr:to>
      <xdr:col>26</xdr:col>
      <xdr:colOff>101600</xdr:colOff>
      <xdr:row>15</xdr:row>
      <xdr:rowOff>152394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7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162571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3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150942</xdr:rowOff>
    </xdr:from>
    <xdr:to>
      <xdr:col>22</xdr:col>
      <xdr:colOff>165100</xdr:colOff>
      <xdr:row>16</xdr:row>
      <xdr:rowOff>81092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7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91269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3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119431</xdr:rowOff>
    </xdr:from>
    <xdr:to>
      <xdr:col>19</xdr:col>
      <xdr:colOff>38100</xdr:colOff>
      <xdr:row>16</xdr:row>
      <xdr:rowOff>49581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3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59758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40660</xdr:rowOff>
    </xdr:from>
    <xdr:to>
      <xdr:col>15</xdr:col>
      <xdr:colOff>101600</xdr:colOff>
      <xdr:row>15</xdr:row>
      <xdr:rowOff>142260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66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152437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2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154908</xdr:rowOff>
    </xdr:from>
    <xdr:to>
      <xdr:col>29</xdr:col>
      <xdr:colOff>127000</xdr:colOff>
      <xdr:row>35</xdr:row>
      <xdr:rowOff>179948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5258"/>
          <a:ext cx="647700" cy="25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179948</xdr:rowOff>
    </xdr:from>
    <xdr:to>
      <xdr:col>26</xdr:col>
      <xdr:colOff>50800</xdr:colOff>
      <xdr:row>35</xdr:row>
      <xdr:rowOff>259355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90298"/>
          <a:ext cx="698500" cy="7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259355</xdr:rowOff>
    </xdr:from>
    <xdr:to>
      <xdr:col>22</xdr:col>
      <xdr:colOff>114300</xdr:colOff>
      <xdr:row>35</xdr:row>
      <xdr:rowOff>330164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9705"/>
          <a:ext cx="698500" cy="7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271471</xdr:rowOff>
    </xdr:from>
    <xdr:to>
      <xdr:col>18</xdr:col>
      <xdr:colOff>177800</xdr:colOff>
      <xdr:row>35</xdr:row>
      <xdr:rowOff>330164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81821"/>
          <a:ext cx="698500" cy="58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104108</xdr:rowOff>
    </xdr:from>
    <xdr:to>
      <xdr:col>29</xdr:col>
      <xdr:colOff>177800</xdr:colOff>
      <xdr:row>35</xdr:row>
      <xdr:rowOff>205708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292085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129148</xdr:rowOff>
    </xdr:from>
    <xdr:to>
      <xdr:col>26</xdr:col>
      <xdr:colOff>101600</xdr:colOff>
      <xdr:row>35</xdr:row>
      <xdr:rowOff>230748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3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240925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08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208555</xdr:rowOff>
    </xdr:from>
    <xdr:to>
      <xdr:col>22</xdr:col>
      <xdr:colOff>165100</xdr:colOff>
      <xdr:row>35</xdr:row>
      <xdr:rowOff>310155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320332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279364</xdr:rowOff>
    </xdr:from>
    <xdr:to>
      <xdr:col>19</xdr:col>
      <xdr:colOff>38100</xdr:colOff>
      <xdr:row>36</xdr:row>
      <xdr:rowOff>38064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48241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220671</xdr:rowOff>
    </xdr:from>
    <xdr:to>
      <xdr:col>15</xdr:col>
      <xdr:colOff>101600</xdr:colOff>
      <xdr:row>35</xdr:row>
      <xdr:rowOff>322271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332448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
533
101.30
2,372,450
2,334,056
32,394
821,241
1,786,548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15944</xdr:rowOff>
    </xdr:from>
    <xdr:to>
      <xdr:col>24</xdr:col>
      <xdr:colOff>63500</xdr:colOff>
      <xdr:row>34</xdr:row>
      <xdr:rowOff>53993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45244"/>
          <a:ext cx="8382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53993</xdr:rowOff>
    </xdr:from>
    <xdr:to>
      <xdr:col>19</xdr:col>
      <xdr:colOff>177800</xdr:colOff>
      <xdr:row>34</xdr:row>
      <xdr:rowOff>141108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83293"/>
          <a:ext cx="889000" cy="8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141108</xdr:rowOff>
    </xdr:from>
    <xdr:to>
      <xdr:col>15</xdr:col>
      <xdr:colOff>50800</xdr:colOff>
      <xdr:row>35</xdr:row>
      <xdr:rowOff>116221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970408"/>
          <a:ext cx="889000" cy="1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116221</xdr:rowOff>
    </xdr:from>
    <xdr:to>
      <xdr:col>10</xdr:col>
      <xdr:colOff>114300</xdr:colOff>
      <xdr:row>35</xdr:row>
      <xdr:rowOff>158994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16971"/>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136594</xdr:rowOff>
    </xdr:from>
    <xdr:to>
      <xdr:col>24</xdr:col>
      <xdr:colOff>114300</xdr:colOff>
      <xdr:row>34</xdr:row>
      <xdr:rowOff>66744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159471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3193</xdr:rowOff>
    </xdr:from>
    <xdr:to>
      <xdr:col>20</xdr:col>
      <xdr:colOff>38100</xdr:colOff>
      <xdr:row>34</xdr:row>
      <xdr:rowOff>104793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121320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0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90308</xdr:rowOff>
    </xdr:from>
    <xdr:to>
      <xdr:col>15</xdr:col>
      <xdr:colOff>101600</xdr:colOff>
      <xdr:row>35</xdr:row>
      <xdr:rowOff>20458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36985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9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65421</xdr:rowOff>
    </xdr:from>
    <xdr:to>
      <xdr:col>10</xdr:col>
      <xdr:colOff>165100</xdr:colOff>
      <xdr:row>35</xdr:row>
      <xdr:rowOff>167021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12098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108194</xdr:rowOff>
    </xdr:from>
    <xdr:to>
      <xdr:col>6</xdr:col>
      <xdr:colOff>38100</xdr:colOff>
      <xdr:row>36</xdr:row>
      <xdr:rowOff>38344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54871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8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90198</xdr:rowOff>
    </xdr:from>
    <xdr:to>
      <xdr:col>24</xdr:col>
      <xdr:colOff>63500</xdr:colOff>
      <xdr:row>54</xdr:row>
      <xdr:rowOff>59567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177048"/>
          <a:ext cx="838200" cy="14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59567</xdr:rowOff>
    </xdr:from>
    <xdr:to>
      <xdr:col>19</xdr:col>
      <xdr:colOff>177800</xdr:colOff>
      <xdr:row>54</xdr:row>
      <xdr:rowOff>131411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17867"/>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131411</xdr:rowOff>
    </xdr:from>
    <xdr:to>
      <xdr:col>15</xdr:col>
      <xdr:colOff>50800</xdr:colOff>
      <xdr:row>55</xdr:row>
      <xdr:rowOff>66294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89711"/>
          <a:ext cx="889000" cy="10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66294</xdr:rowOff>
    </xdr:from>
    <xdr:to>
      <xdr:col>10</xdr:col>
      <xdr:colOff>114300</xdr:colOff>
      <xdr:row>55</xdr:row>
      <xdr:rowOff>97799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96044"/>
          <a:ext cx="889000" cy="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39398</xdr:rowOff>
    </xdr:from>
    <xdr:to>
      <xdr:col>24</xdr:col>
      <xdr:colOff>114300</xdr:colOff>
      <xdr:row>53</xdr:row>
      <xdr:rowOff>140998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62275</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7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8767</xdr:rowOff>
    </xdr:from>
    <xdr:to>
      <xdr:col>20</xdr:col>
      <xdr:colOff>38100</xdr:colOff>
      <xdr:row>54</xdr:row>
      <xdr:rowOff>110367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126894</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904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80611</xdr:rowOff>
    </xdr:from>
    <xdr:to>
      <xdr:col>15</xdr:col>
      <xdr:colOff>101600</xdr:colOff>
      <xdr:row>55</xdr:row>
      <xdr:rowOff>10761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27288</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205" y="911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15494</xdr:rowOff>
    </xdr:from>
    <xdr:to>
      <xdr:col>10</xdr:col>
      <xdr:colOff>165100</xdr:colOff>
      <xdr:row>55</xdr:row>
      <xdr:rowOff>117094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133621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2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46999</xdr:rowOff>
    </xdr:from>
    <xdr:to>
      <xdr:col>6</xdr:col>
      <xdr:colOff>38100</xdr:colOff>
      <xdr:row>55</xdr:row>
      <xdr:rowOff>148599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165126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25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81910</xdr:rowOff>
    </xdr:from>
    <xdr:to>
      <xdr:col>24</xdr:col>
      <xdr:colOff>63500</xdr:colOff>
      <xdr:row>77</xdr:row>
      <xdr:rowOff>119698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940660"/>
          <a:ext cx="838200" cy="38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76921</xdr:rowOff>
    </xdr:from>
    <xdr:to>
      <xdr:col>19</xdr:col>
      <xdr:colOff>177800</xdr:colOff>
      <xdr:row>77</xdr:row>
      <xdr:rowOff>119698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8571"/>
          <a:ext cx="889000" cy="4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15410</xdr:rowOff>
    </xdr:from>
    <xdr:to>
      <xdr:col>15</xdr:col>
      <xdr:colOff>50800</xdr:colOff>
      <xdr:row>77</xdr:row>
      <xdr:rowOff>76921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045610"/>
          <a:ext cx="889000" cy="2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15410</xdr:rowOff>
    </xdr:from>
    <xdr:to>
      <xdr:col>10</xdr:col>
      <xdr:colOff>114300</xdr:colOff>
      <xdr:row>76</xdr:row>
      <xdr:rowOff>28561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45610"/>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31110</xdr:rowOff>
    </xdr:from>
    <xdr:to>
      <xdr:col>24</xdr:col>
      <xdr:colOff>114300</xdr:colOff>
      <xdr:row>75</xdr:row>
      <xdr:rowOff>132710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53987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4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68898</xdr:rowOff>
    </xdr:from>
    <xdr:to>
      <xdr:col>20</xdr:col>
      <xdr:colOff>38100</xdr:colOff>
      <xdr:row>77</xdr:row>
      <xdr:rowOff>170498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161625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26121</xdr:rowOff>
    </xdr:from>
    <xdr:to>
      <xdr:col>15</xdr:col>
      <xdr:colOff>101600</xdr:colOff>
      <xdr:row>77</xdr:row>
      <xdr:rowOff>127721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118848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2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136060</xdr:rowOff>
    </xdr:from>
    <xdr:to>
      <xdr:col>10</xdr:col>
      <xdr:colOff>165100</xdr:colOff>
      <xdr:row>76</xdr:row>
      <xdr:rowOff>66210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82737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149211</xdr:rowOff>
    </xdr:from>
    <xdr:to>
      <xdr:col>6</xdr:col>
      <xdr:colOff>38100</xdr:colOff>
      <xdr:row>76</xdr:row>
      <xdr:rowOff>79361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95887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156288</xdr:rowOff>
    </xdr:from>
    <xdr:to>
      <xdr:col>24</xdr:col>
      <xdr:colOff>63500</xdr:colOff>
      <xdr:row>95</xdr:row>
      <xdr:rowOff>133353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72588"/>
          <a:ext cx="838200" cy="14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156288</xdr:rowOff>
    </xdr:from>
    <xdr:to>
      <xdr:col>19</xdr:col>
      <xdr:colOff>177800</xdr:colOff>
      <xdr:row>96</xdr:row>
      <xdr:rowOff>39353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72588"/>
          <a:ext cx="889000" cy="2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39353</xdr:rowOff>
    </xdr:from>
    <xdr:to>
      <xdr:col>15</xdr:col>
      <xdr:colOff>50800</xdr:colOff>
      <xdr:row>96</xdr:row>
      <xdr:rowOff>62395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98553"/>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62395</xdr:rowOff>
    </xdr:from>
    <xdr:to>
      <xdr:col>10</xdr:col>
      <xdr:colOff>114300</xdr:colOff>
      <xdr:row>96</xdr:row>
      <xdr:rowOff>104449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21595"/>
          <a:ext cx="889000" cy="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82553</xdr:rowOff>
    </xdr:from>
    <xdr:to>
      <xdr:col>24</xdr:col>
      <xdr:colOff>114300</xdr:colOff>
      <xdr:row>96</xdr:row>
      <xdr:rowOff>12703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60980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4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105488</xdr:rowOff>
    </xdr:from>
    <xdr:to>
      <xdr:col>20</xdr:col>
      <xdr:colOff>38100</xdr:colOff>
      <xdr:row>95</xdr:row>
      <xdr:rowOff>35638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52165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160003</xdr:rowOff>
    </xdr:from>
    <xdr:to>
      <xdr:col>15</xdr:col>
      <xdr:colOff>101600</xdr:colOff>
      <xdr:row>96</xdr:row>
      <xdr:rowOff>90153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81280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11595</xdr:rowOff>
    </xdr:from>
    <xdr:to>
      <xdr:col>10</xdr:col>
      <xdr:colOff>165100</xdr:colOff>
      <xdr:row>96</xdr:row>
      <xdr:rowOff>113195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104322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53649</xdr:rowOff>
    </xdr:from>
    <xdr:to>
      <xdr:col>6</xdr:col>
      <xdr:colOff>38100</xdr:colOff>
      <xdr:row>96</xdr:row>
      <xdr:rowOff>155249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146376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160602</xdr:rowOff>
    </xdr:from>
    <xdr:to>
      <xdr:col>55</xdr:col>
      <xdr:colOff>0</xdr:colOff>
      <xdr:row>35</xdr:row>
      <xdr:rowOff>131189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89902"/>
          <a:ext cx="838200" cy="1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74410</xdr:rowOff>
    </xdr:from>
    <xdr:to>
      <xdr:col>50</xdr:col>
      <xdr:colOff>114300</xdr:colOff>
      <xdr:row>35</xdr:row>
      <xdr:rowOff>131189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03710"/>
          <a:ext cx="889000" cy="22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74410</xdr:rowOff>
    </xdr:from>
    <xdr:to>
      <xdr:col>45</xdr:col>
      <xdr:colOff>177800</xdr:colOff>
      <xdr:row>34</xdr:row>
      <xdr:rowOff>167686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03710"/>
          <a:ext cx="889000" cy="9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167686</xdr:rowOff>
    </xdr:from>
    <xdr:to>
      <xdr:col>41</xdr:col>
      <xdr:colOff>50800</xdr:colOff>
      <xdr:row>35</xdr:row>
      <xdr:rowOff>165998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96986"/>
          <a:ext cx="889000" cy="1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109802</xdr:rowOff>
    </xdr:from>
    <xdr:to>
      <xdr:col>55</xdr:col>
      <xdr:colOff>50800</xdr:colOff>
      <xdr:row>35</xdr:row>
      <xdr:rowOff>39952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132679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80389</xdr:rowOff>
    </xdr:from>
    <xdr:to>
      <xdr:col>50</xdr:col>
      <xdr:colOff>165100</xdr:colOff>
      <xdr:row>36</xdr:row>
      <xdr:rowOff>10539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27066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5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23610</xdr:rowOff>
    </xdr:from>
    <xdr:to>
      <xdr:col>46</xdr:col>
      <xdr:colOff>38100</xdr:colOff>
      <xdr:row>34</xdr:row>
      <xdr:rowOff>125210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141737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2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116886</xdr:rowOff>
    </xdr:from>
    <xdr:to>
      <xdr:col>41</xdr:col>
      <xdr:colOff>101600</xdr:colOff>
      <xdr:row>35</xdr:row>
      <xdr:rowOff>47036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63563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2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115198</xdr:rowOff>
    </xdr:from>
    <xdr:to>
      <xdr:col>36</xdr:col>
      <xdr:colOff>165100</xdr:colOff>
      <xdr:row>36</xdr:row>
      <xdr:rowOff>45348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61875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9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91455</xdr:rowOff>
    </xdr:from>
    <xdr:to>
      <xdr:col>55</xdr:col>
      <xdr:colOff>0</xdr:colOff>
      <xdr:row>57</xdr:row>
      <xdr:rowOff>60664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92655"/>
          <a:ext cx="838200" cy="1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60664</xdr:rowOff>
    </xdr:from>
    <xdr:to>
      <xdr:col>50</xdr:col>
      <xdr:colOff>114300</xdr:colOff>
      <xdr:row>58</xdr:row>
      <xdr:rowOff>71317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33314"/>
          <a:ext cx="889000" cy="18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71317</xdr:rowOff>
    </xdr:from>
    <xdr:to>
      <xdr:col>45</xdr:col>
      <xdr:colOff>177800</xdr:colOff>
      <xdr:row>58</xdr:row>
      <xdr:rowOff>111451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15417"/>
          <a:ext cx="8890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111451</xdr:rowOff>
    </xdr:from>
    <xdr:to>
      <xdr:col>41</xdr:col>
      <xdr:colOff>50800</xdr:colOff>
      <xdr:row>58</xdr:row>
      <xdr:rowOff>131152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55551"/>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40655</xdr:rowOff>
    </xdr:from>
    <xdr:to>
      <xdr:col>55</xdr:col>
      <xdr:colOff>50800</xdr:colOff>
      <xdr:row>56</xdr:row>
      <xdr:rowOff>142255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63532</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93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9864</xdr:rowOff>
    </xdr:from>
    <xdr:to>
      <xdr:col>50</xdr:col>
      <xdr:colOff>165100</xdr:colOff>
      <xdr:row>57</xdr:row>
      <xdr:rowOff>111464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127991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20517</xdr:rowOff>
    </xdr:from>
    <xdr:to>
      <xdr:col>46</xdr:col>
      <xdr:colOff>38100</xdr:colOff>
      <xdr:row>58</xdr:row>
      <xdr:rowOff>122117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138644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3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60651</xdr:rowOff>
    </xdr:from>
    <xdr:to>
      <xdr:col>41</xdr:col>
      <xdr:colOff>101600</xdr:colOff>
      <xdr:row>58</xdr:row>
      <xdr:rowOff>162251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153378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80352</xdr:rowOff>
    </xdr:from>
    <xdr:to>
      <xdr:col>36</xdr:col>
      <xdr:colOff>165100</xdr:colOff>
      <xdr:row>59</xdr:row>
      <xdr:rowOff>10502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1629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163032</xdr:rowOff>
    </xdr:from>
    <xdr:to>
      <xdr:col>55</xdr:col>
      <xdr:colOff>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64682"/>
          <a:ext cx="838200" cy="2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163032</xdr:rowOff>
    </xdr:from>
    <xdr:to>
      <xdr:col>50</xdr:col>
      <xdr:colOff>114300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64682"/>
          <a:ext cx="889000" cy="2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34368</xdr:rowOff>
    </xdr:from>
    <xdr:to>
      <xdr:col>45</xdr:col>
      <xdr:colOff>177800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07468"/>
          <a:ext cx="889000" cy="18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34368</xdr:rowOff>
    </xdr:from>
    <xdr:to>
      <xdr:col>41</xdr:col>
      <xdr:colOff>50800</xdr:colOff>
      <xdr:row>79</xdr:row>
      <xdr:rowOff>42024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07468"/>
          <a:ext cx="889000" cy="17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112232</xdr:rowOff>
    </xdr:from>
    <xdr:to>
      <xdr:col>50</xdr:col>
      <xdr:colOff>165100</xdr:colOff>
      <xdr:row>78</xdr:row>
      <xdr:rowOff>42382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58909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155018</xdr:rowOff>
    </xdr:from>
    <xdr:to>
      <xdr:col>41</xdr:col>
      <xdr:colOff>101600</xdr:colOff>
      <xdr:row>78</xdr:row>
      <xdr:rowOff>85168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101695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3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162674</xdr:rowOff>
    </xdr:from>
    <xdr:to>
      <xdr:col>36</xdr:col>
      <xdr:colOff>165100</xdr:colOff>
      <xdr:row>79</xdr:row>
      <xdr:rowOff>92824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83951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2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94881</xdr:rowOff>
    </xdr:from>
    <xdr:to>
      <xdr:col>55</xdr:col>
      <xdr:colOff>0</xdr:colOff>
      <xdr:row>97</xdr:row>
      <xdr:rowOff>25673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382631"/>
          <a:ext cx="838200" cy="2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25673</xdr:rowOff>
    </xdr:from>
    <xdr:to>
      <xdr:col>50</xdr:col>
      <xdr:colOff>114300</xdr:colOff>
      <xdr:row>97</xdr:row>
      <xdr:rowOff>137651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56323"/>
          <a:ext cx="889000" cy="1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137651</xdr:rowOff>
    </xdr:from>
    <xdr:to>
      <xdr:col>45</xdr:col>
      <xdr:colOff>177800</xdr:colOff>
      <xdr:row>98</xdr:row>
      <xdr:rowOff>96591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68301"/>
          <a:ext cx="889000" cy="1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41985</xdr:rowOff>
    </xdr:from>
    <xdr:to>
      <xdr:col>41</xdr:col>
      <xdr:colOff>50800</xdr:colOff>
      <xdr:row>98</xdr:row>
      <xdr:rowOff>96591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4085"/>
          <a:ext cx="889000" cy="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44081</xdr:rowOff>
    </xdr:from>
    <xdr:to>
      <xdr:col>55</xdr:col>
      <xdr:colOff>50800</xdr:colOff>
      <xdr:row>95</xdr:row>
      <xdr:rowOff>145681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66958</xdr:rowOff>
    </xdr:from>
    <xdr:ext cx="690189"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183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146323</xdr:rowOff>
    </xdr:from>
    <xdr:to>
      <xdr:col>50</xdr:col>
      <xdr:colOff>165100</xdr:colOff>
      <xdr:row>97</xdr:row>
      <xdr:rowOff>76473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93000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86851</xdr:rowOff>
    </xdr:from>
    <xdr:to>
      <xdr:col>46</xdr:col>
      <xdr:colOff>38100</xdr:colOff>
      <xdr:row>98</xdr:row>
      <xdr:rowOff>17001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33528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9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45791</xdr:rowOff>
    </xdr:from>
    <xdr:to>
      <xdr:col>41</xdr:col>
      <xdr:colOff>101600</xdr:colOff>
      <xdr:row>98</xdr:row>
      <xdr:rowOff>147391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138518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162635</xdr:rowOff>
    </xdr:from>
    <xdr:to>
      <xdr:col>36</xdr:col>
      <xdr:colOff>165100</xdr:colOff>
      <xdr:row>98</xdr:row>
      <xdr:rowOff>92785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109312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71172</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14822"/>
          <a:ext cx="889000" cy="37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71172</xdr:rowOff>
    </xdr:from>
    <xdr:to>
      <xdr:col>76</xdr:col>
      <xdr:colOff>114300</xdr:colOff>
      <xdr:row>38</xdr:row>
      <xdr:rowOff>169363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14822"/>
          <a:ext cx="889000" cy="2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169363</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84463"/>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20372</xdr:rowOff>
    </xdr:from>
    <xdr:to>
      <xdr:col>76</xdr:col>
      <xdr:colOff>165100</xdr:colOff>
      <xdr:row>37</xdr:row>
      <xdr:rowOff>121972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138499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613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118563</xdr:rowOff>
    </xdr:from>
    <xdr:to>
      <xdr:col>72</xdr:col>
      <xdr:colOff>38100</xdr:colOff>
      <xdr:row>39</xdr:row>
      <xdr:rowOff>48713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65240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149160</xdr:rowOff>
    </xdr:from>
    <xdr:to>
      <xdr:col>85</xdr:col>
      <xdr:colOff>127000</xdr:colOff>
      <xdr:row>77</xdr:row>
      <xdr:rowOff>159817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50810"/>
          <a:ext cx="8382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159817</xdr:rowOff>
    </xdr:from>
    <xdr:to>
      <xdr:col>81</xdr:col>
      <xdr:colOff>50800</xdr:colOff>
      <xdr:row>78</xdr:row>
      <xdr:rowOff>21174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61467"/>
          <a:ext cx="889000" cy="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18850</xdr:rowOff>
    </xdr:from>
    <xdr:to>
      <xdr:col>76</xdr:col>
      <xdr:colOff>114300</xdr:colOff>
      <xdr:row>78</xdr:row>
      <xdr:rowOff>21174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195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18850</xdr:rowOff>
    </xdr:from>
    <xdr:to>
      <xdr:col>71</xdr:col>
      <xdr:colOff>177800</xdr:colOff>
      <xdr:row>78</xdr:row>
      <xdr:rowOff>45482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91950"/>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98360</xdr:rowOff>
    </xdr:from>
    <xdr:to>
      <xdr:col>85</xdr:col>
      <xdr:colOff>177800</xdr:colOff>
      <xdr:row>78</xdr:row>
      <xdr:rowOff>28510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121237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5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109017</xdr:rowOff>
    </xdr:from>
    <xdr:to>
      <xdr:col>81</xdr:col>
      <xdr:colOff>101600</xdr:colOff>
      <xdr:row>78</xdr:row>
      <xdr:rowOff>39167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55694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8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141824</xdr:rowOff>
    </xdr:from>
    <xdr:to>
      <xdr:col>76</xdr:col>
      <xdr:colOff>165100</xdr:colOff>
      <xdr:row>78</xdr:row>
      <xdr:rowOff>71974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88501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1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139500</xdr:rowOff>
    </xdr:from>
    <xdr:to>
      <xdr:col>72</xdr:col>
      <xdr:colOff>38100</xdr:colOff>
      <xdr:row>78</xdr:row>
      <xdr:rowOff>69650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86177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1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166132</xdr:rowOff>
    </xdr:from>
    <xdr:to>
      <xdr:col>67</xdr:col>
      <xdr:colOff>101600</xdr:colOff>
      <xdr:row>78</xdr:row>
      <xdr:rowOff>96282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112809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4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135520</xdr:rowOff>
    </xdr:from>
    <xdr:to>
      <xdr:col>85</xdr:col>
      <xdr:colOff>127000</xdr:colOff>
      <xdr:row>98</xdr:row>
      <xdr:rowOff>135973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37620"/>
          <a:ext cx="8382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135520</xdr:rowOff>
    </xdr:from>
    <xdr:to>
      <xdr:col>81</xdr:col>
      <xdr:colOff>50800</xdr:colOff>
      <xdr:row>98</xdr:row>
      <xdr:rowOff>136840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37620"/>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119224</xdr:rowOff>
    </xdr:from>
    <xdr:to>
      <xdr:col>76</xdr:col>
      <xdr:colOff>114300</xdr:colOff>
      <xdr:row>98</xdr:row>
      <xdr:rowOff>136840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21324"/>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55516</xdr:rowOff>
    </xdr:from>
    <xdr:to>
      <xdr:col>71</xdr:col>
      <xdr:colOff>177800</xdr:colOff>
      <xdr:row>98</xdr:row>
      <xdr:rowOff>119224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57616"/>
          <a:ext cx="889000" cy="6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85173</xdr:rowOff>
    </xdr:from>
    <xdr:to>
      <xdr:col>85</xdr:col>
      <xdr:colOff>177800</xdr:colOff>
      <xdr:row>99</xdr:row>
      <xdr:rowOff>15323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100</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84720</xdr:rowOff>
    </xdr:from>
    <xdr:to>
      <xdr:col>81</xdr:col>
      <xdr:colOff>101600</xdr:colOff>
      <xdr:row>99</xdr:row>
      <xdr:rowOff>14870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5997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7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86040</xdr:rowOff>
    </xdr:from>
    <xdr:to>
      <xdr:col>76</xdr:col>
      <xdr:colOff>165100</xdr:colOff>
      <xdr:row>99</xdr:row>
      <xdr:rowOff>16190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8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68424</xdr:rowOff>
    </xdr:from>
    <xdr:to>
      <xdr:col>72</xdr:col>
      <xdr:colOff>38100</xdr:colOff>
      <xdr:row>98</xdr:row>
      <xdr:rowOff>170024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161151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4716</xdr:rowOff>
    </xdr:from>
    <xdr:to>
      <xdr:col>67</xdr:col>
      <xdr:colOff>101600</xdr:colOff>
      <xdr:row>98</xdr:row>
      <xdr:rowOff>106316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122843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8331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4731"/>
          <a:ext cx="1269" cy="1236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126458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8331</xdr:rowOff>
    </xdr:from>
    <xdr:to>
      <xdr:col>116</xdr:col>
      <xdr:colOff>152400</xdr:colOff>
      <xdr:row>32</xdr:row>
      <xdr:rowOff>8331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115663</xdr:rowOff>
    </xdr:from>
    <xdr:ext cx="378565"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59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92787</xdr:rowOff>
    </xdr:from>
    <xdr:to>
      <xdr:col>116</xdr:col>
      <xdr:colOff>114300</xdr:colOff>
      <xdr:row>39</xdr:row>
      <xdr:rowOff>22937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0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59639</xdr:rowOff>
    </xdr:from>
    <xdr:to>
      <xdr:col>112</xdr:col>
      <xdr:colOff>38100</xdr:colOff>
      <xdr:row>38</xdr:row>
      <xdr:rowOff>161239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32207</xdr:rowOff>
    </xdr:from>
    <xdr:to>
      <xdr:col>107</xdr:col>
      <xdr:colOff>101600</xdr:colOff>
      <xdr:row>38</xdr:row>
      <xdr:rowOff>133807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150334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52908</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5367858"/>
          <a:ext cx="889000" cy="136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22834</xdr:rowOff>
    </xdr:from>
    <xdr:to>
      <xdr:col>102</xdr:col>
      <xdr:colOff>165100</xdr:colOff>
      <xdr:row>38</xdr:row>
      <xdr:rowOff>124434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140962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161290</xdr:rowOff>
    </xdr:from>
    <xdr:to>
      <xdr:col>98</xdr:col>
      <xdr:colOff>38100</xdr:colOff>
      <xdr:row>38</xdr:row>
      <xdr:rowOff>91440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82567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2108</xdr:rowOff>
    </xdr:from>
    <xdr:to>
      <xdr:col>98</xdr:col>
      <xdr:colOff>38100</xdr:colOff>
      <xdr:row>31</xdr:row>
      <xdr:rowOff>103708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31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120235</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09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92739</xdr:rowOff>
    </xdr:from>
    <xdr:to>
      <xdr:col>116</xdr:col>
      <xdr:colOff>63500</xdr:colOff>
      <xdr:row>59</xdr:row>
      <xdr:rowOff>92772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08289"/>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92739</xdr:rowOff>
    </xdr:from>
    <xdr:to>
      <xdr:col>111</xdr:col>
      <xdr:colOff>177800</xdr:colOff>
      <xdr:row>59</xdr:row>
      <xdr:rowOff>92891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20828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92880</xdr:rowOff>
    </xdr:from>
    <xdr:to>
      <xdr:col>107</xdr:col>
      <xdr:colOff>50800</xdr:colOff>
      <xdr:row>59</xdr:row>
      <xdr:rowOff>92891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0843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92880</xdr:rowOff>
    </xdr:from>
    <xdr:to>
      <xdr:col>102</xdr:col>
      <xdr:colOff>114300</xdr:colOff>
      <xdr:row>59</xdr:row>
      <xdr:rowOff>93033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20843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41972</xdr:rowOff>
    </xdr:from>
    <xdr:to>
      <xdr:col>116</xdr:col>
      <xdr:colOff>114300</xdr:colOff>
      <xdr:row>59</xdr:row>
      <xdr:rowOff>143572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41939</xdr:rowOff>
    </xdr:from>
    <xdr:to>
      <xdr:col>112</xdr:col>
      <xdr:colOff>38100</xdr:colOff>
      <xdr:row>59</xdr:row>
      <xdr:rowOff>143539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134666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50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42091</xdr:rowOff>
    </xdr:from>
    <xdr:to>
      <xdr:col>107</xdr:col>
      <xdr:colOff>101600</xdr:colOff>
      <xdr:row>59</xdr:row>
      <xdr:rowOff>143691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134818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50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42080</xdr:rowOff>
    </xdr:from>
    <xdr:to>
      <xdr:col>102</xdr:col>
      <xdr:colOff>165100</xdr:colOff>
      <xdr:row>59</xdr:row>
      <xdr:rowOff>143680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134807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5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42233</xdr:rowOff>
    </xdr:from>
    <xdr:to>
      <xdr:col>98</xdr:col>
      <xdr:colOff>38100</xdr:colOff>
      <xdr:row>59</xdr:row>
      <xdr:rowOff>143833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134960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5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104949</xdr:rowOff>
    </xdr:from>
    <xdr:to>
      <xdr:col>116</xdr:col>
      <xdr:colOff>63500</xdr:colOff>
      <xdr:row>71</xdr:row>
      <xdr:rowOff>145752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277899"/>
          <a:ext cx="838200" cy="4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60177</xdr:rowOff>
    </xdr:from>
    <xdr:to>
      <xdr:col>111</xdr:col>
      <xdr:colOff>177800</xdr:colOff>
      <xdr:row>71</xdr:row>
      <xdr:rowOff>104949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233127"/>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60177</xdr:rowOff>
    </xdr:from>
    <xdr:to>
      <xdr:col>107</xdr:col>
      <xdr:colOff>50800</xdr:colOff>
      <xdr:row>72</xdr:row>
      <xdr:rowOff>70405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233127"/>
          <a:ext cx="889000" cy="1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76799</xdr:rowOff>
    </xdr:from>
    <xdr:to>
      <xdr:col>102</xdr:col>
      <xdr:colOff>114300</xdr:colOff>
      <xdr:row>72</xdr:row>
      <xdr:rowOff>70405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078299"/>
          <a:ext cx="889000" cy="3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94952</xdr:rowOff>
    </xdr:from>
    <xdr:to>
      <xdr:col>116</xdr:col>
      <xdr:colOff>114300</xdr:colOff>
      <xdr:row>72</xdr:row>
      <xdr:rowOff>25102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2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117829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1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54149</xdr:rowOff>
    </xdr:from>
    <xdr:to>
      <xdr:col>112</xdr:col>
      <xdr:colOff>38100</xdr:colOff>
      <xdr:row>71</xdr:row>
      <xdr:rowOff>155749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2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826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00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9377</xdr:rowOff>
    </xdr:from>
    <xdr:to>
      <xdr:col>107</xdr:col>
      <xdr:colOff>101600</xdr:colOff>
      <xdr:row>71</xdr:row>
      <xdr:rowOff>110977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1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127504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195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19605</xdr:rowOff>
    </xdr:from>
    <xdr:to>
      <xdr:col>102</xdr:col>
      <xdr:colOff>165100</xdr:colOff>
      <xdr:row>72</xdr:row>
      <xdr:rowOff>121205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3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137732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13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25999</xdr:rowOff>
    </xdr:from>
    <xdr:to>
      <xdr:col>98</xdr:col>
      <xdr:colOff>38100</xdr:colOff>
      <xdr:row>70</xdr:row>
      <xdr:rowOff>127599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0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144126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180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4,362</a:t>
          </a:r>
          <a:r>
            <a:rPr kumimoji="1" lang="ja-JP" altLang="en-US" sz="1300">
              <a:latin typeface="ＭＳ Ｐゴシック" panose="020B0600070205080204" pitchFamily="50" charset="-128"/>
              <a:ea typeface="ＭＳ Ｐゴシック" panose="020B0600070205080204" pitchFamily="50" charset="-128"/>
            </a:rPr>
            <a:t>千円となっている。当村の人口が</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）と少ないため、ほとんどの項目で類似団体平均を上回っている。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主な構成項目は物件費と普通建設事業費となっており、物件費は令和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年度において大型のデジタル田園都市国家構想交付金事業や地方創生臨時交付金事業などを行ったため増加傾向にある。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年度以降はデジタル田園都市国家構想交付金事業や地方創生臨時交付金事業にかかる物件費が減少する見込みであるため、本当に必要な事業を選択し、物件費を抑制することに努める。</a:t>
          </a:r>
        </a:p>
        <a:p>
          <a:r>
            <a:rPr kumimoji="1" lang="ja-JP" altLang="en-US" sz="1300">
              <a:latin typeface="ＭＳ Ｐゴシック" panose="020B0600070205080204" pitchFamily="50" charset="-128"/>
              <a:ea typeface="ＭＳ Ｐゴシック" panose="020B0600070205080204" pitchFamily="50" charset="-128"/>
            </a:rPr>
            <a:t>　普通建設事業費は、新庁舎整備事業が完成し、その支払いがあったため大幅に増加している。令和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年度以降は公共施設等総合管理計画に基づき、事業の取捨選択を徹底し、普通建設事業費の減少を目指すこととしている。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
533
101.30
2,372,450
2,334,056
32,394
821,241
1,786,548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49889</xdr:rowOff>
    </xdr:from>
    <xdr:to>
      <xdr:col>24</xdr:col>
      <xdr:colOff>63500</xdr:colOff>
      <xdr:row>36</xdr:row>
      <xdr:rowOff>57947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22089"/>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57947</xdr:rowOff>
    </xdr:from>
    <xdr:to>
      <xdr:col>19</xdr:col>
      <xdr:colOff>177800</xdr:colOff>
      <xdr:row>36</xdr:row>
      <xdr:rowOff>65319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30147"/>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41259</xdr:rowOff>
    </xdr:from>
    <xdr:to>
      <xdr:col>15</xdr:col>
      <xdr:colOff>50800</xdr:colOff>
      <xdr:row>36</xdr:row>
      <xdr:rowOff>65319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213459"/>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41259</xdr:rowOff>
    </xdr:from>
    <xdr:to>
      <xdr:col>10</xdr:col>
      <xdr:colOff>114300</xdr:colOff>
      <xdr:row>36</xdr:row>
      <xdr:rowOff>64919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21345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170539</xdr:rowOff>
    </xdr:from>
    <xdr:to>
      <xdr:col>24</xdr:col>
      <xdr:colOff>114300</xdr:colOff>
      <xdr:row>36</xdr:row>
      <xdr:rowOff>100689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21966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2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7147</xdr:rowOff>
    </xdr:from>
    <xdr:to>
      <xdr:col>20</xdr:col>
      <xdr:colOff>38100</xdr:colOff>
      <xdr:row>36</xdr:row>
      <xdr:rowOff>108747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1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125274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14519</xdr:rowOff>
    </xdr:from>
    <xdr:to>
      <xdr:col>15</xdr:col>
      <xdr:colOff>101600</xdr:colOff>
      <xdr:row>36</xdr:row>
      <xdr:rowOff>116119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1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132646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161909</xdr:rowOff>
    </xdr:from>
    <xdr:to>
      <xdr:col>10</xdr:col>
      <xdr:colOff>165100</xdr:colOff>
      <xdr:row>36</xdr:row>
      <xdr:rowOff>92059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1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108586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9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14119</xdr:rowOff>
    </xdr:from>
    <xdr:to>
      <xdr:col>6</xdr:col>
      <xdr:colOff>38100</xdr:colOff>
      <xdr:row>36</xdr:row>
      <xdr:rowOff>115719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132246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6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44527</xdr:rowOff>
    </xdr:from>
    <xdr:to>
      <xdr:col>24</xdr:col>
      <xdr:colOff>63500</xdr:colOff>
      <xdr:row>55</xdr:row>
      <xdr:rowOff>52084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302827"/>
          <a:ext cx="838200" cy="17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52084</xdr:rowOff>
    </xdr:from>
    <xdr:to>
      <xdr:col>19</xdr:col>
      <xdr:colOff>177800</xdr:colOff>
      <xdr:row>56</xdr:row>
      <xdr:rowOff>24229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81834"/>
          <a:ext cx="889000" cy="14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24229</xdr:rowOff>
    </xdr:from>
    <xdr:to>
      <xdr:col>15</xdr:col>
      <xdr:colOff>50800</xdr:colOff>
      <xdr:row>57</xdr:row>
      <xdr:rowOff>61588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625429"/>
          <a:ext cx="889000" cy="20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61588</xdr:rowOff>
    </xdr:from>
    <xdr:to>
      <xdr:col>10</xdr:col>
      <xdr:colOff>114300</xdr:colOff>
      <xdr:row>57</xdr:row>
      <xdr:rowOff>165546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34238"/>
          <a:ext cx="88900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165177</xdr:rowOff>
    </xdr:from>
    <xdr:to>
      <xdr:col>24</xdr:col>
      <xdr:colOff>114300</xdr:colOff>
      <xdr:row>54</xdr:row>
      <xdr:rowOff>95327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16604</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1034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1284</xdr:rowOff>
    </xdr:from>
    <xdr:to>
      <xdr:col>20</xdr:col>
      <xdr:colOff>38100</xdr:colOff>
      <xdr:row>55</xdr:row>
      <xdr:rowOff>102884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119411</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9206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144879</xdr:rowOff>
    </xdr:from>
    <xdr:to>
      <xdr:col>15</xdr:col>
      <xdr:colOff>101600</xdr:colOff>
      <xdr:row>56</xdr:row>
      <xdr:rowOff>75029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91556</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3498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10788</xdr:rowOff>
    </xdr:from>
    <xdr:to>
      <xdr:col>10</xdr:col>
      <xdr:colOff>165100</xdr:colOff>
      <xdr:row>57</xdr:row>
      <xdr:rowOff>112388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128915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5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114746</xdr:rowOff>
    </xdr:from>
    <xdr:to>
      <xdr:col>6</xdr:col>
      <xdr:colOff>38100</xdr:colOff>
      <xdr:row>58</xdr:row>
      <xdr:rowOff>44896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61423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6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101834</xdr:rowOff>
    </xdr:from>
    <xdr:to>
      <xdr:col>24</xdr:col>
      <xdr:colOff>63500</xdr:colOff>
      <xdr:row>76</xdr:row>
      <xdr:rowOff>155077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32034"/>
          <a:ext cx="838200" cy="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101834</xdr:rowOff>
    </xdr:from>
    <xdr:to>
      <xdr:col>19</xdr:col>
      <xdr:colOff>177800</xdr:colOff>
      <xdr:row>76</xdr:row>
      <xdr:rowOff>107198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32034"/>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107198</xdr:rowOff>
    </xdr:from>
    <xdr:to>
      <xdr:col>15</xdr:col>
      <xdr:colOff>50800</xdr:colOff>
      <xdr:row>77</xdr:row>
      <xdr:rowOff>9427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37398"/>
          <a:ext cx="889000" cy="7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9427</xdr:rowOff>
    </xdr:from>
    <xdr:to>
      <xdr:col>10</xdr:col>
      <xdr:colOff>114300</xdr:colOff>
      <xdr:row>77</xdr:row>
      <xdr:rowOff>70036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11077"/>
          <a:ext cx="889000" cy="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104277</xdr:rowOff>
    </xdr:from>
    <xdr:to>
      <xdr:col>24</xdr:col>
      <xdr:colOff>114300</xdr:colOff>
      <xdr:row>77</xdr:row>
      <xdr:rowOff>34427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127154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51034</xdr:rowOff>
    </xdr:from>
    <xdr:to>
      <xdr:col>20</xdr:col>
      <xdr:colOff>38100</xdr:colOff>
      <xdr:row>76</xdr:row>
      <xdr:rowOff>152634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169162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5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56398</xdr:rowOff>
    </xdr:from>
    <xdr:to>
      <xdr:col>15</xdr:col>
      <xdr:colOff>101600</xdr:colOff>
      <xdr:row>76</xdr:row>
      <xdr:rowOff>157998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130077</xdr:rowOff>
    </xdr:from>
    <xdr:to>
      <xdr:col>10</xdr:col>
      <xdr:colOff>165100</xdr:colOff>
      <xdr:row>77</xdr:row>
      <xdr:rowOff>60227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76754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3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19236</xdr:rowOff>
    </xdr:from>
    <xdr:to>
      <xdr:col>6</xdr:col>
      <xdr:colOff>38100</xdr:colOff>
      <xdr:row>77</xdr:row>
      <xdr:rowOff>120836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137363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9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77113</xdr:rowOff>
    </xdr:from>
    <xdr:to>
      <xdr:col>24</xdr:col>
      <xdr:colOff>63500</xdr:colOff>
      <xdr:row>97</xdr:row>
      <xdr:rowOff>81766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07763"/>
          <a:ext cx="8382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81766</xdr:rowOff>
    </xdr:from>
    <xdr:to>
      <xdr:col>19</xdr:col>
      <xdr:colOff>177800</xdr:colOff>
      <xdr:row>97</xdr:row>
      <xdr:rowOff>113604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12416"/>
          <a:ext cx="8890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113604</xdr:rowOff>
    </xdr:from>
    <xdr:to>
      <xdr:col>15</xdr:col>
      <xdr:colOff>50800</xdr:colOff>
      <xdr:row>97</xdr:row>
      <xdr:rowOff>125964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44254"/>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125964</xdr:rowOff>
    </xdr:from>
    <xdr:to>
      <xdr:col>10</xdr:col>
      <xdr:colOff>114300</xdr:colOff>
      <xdr:row>97</xdr:row>
      <xdr:rowOff>150050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6614"/>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26313</xdr:rowOff>
    </xdr:from>
    <xdr:to>
      <xdr:col>24</xdr:col>
      <xdr:colOff>114300</xdr:colOff>
      <xdr:row>97</xdr:row>
      <xdr:rowOff>127913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49190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30966</xdr:rowOff>
    </xdr:from>
    <xdr:to>
      <xdr:col>20</xdr:col>
      <xdr:colOff>38100</xdr:colOff>
      <xdr:row>97</xdr:row>
      <xdr:rowOff>132566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149093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3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62804</xdr:rowOff>
    </xdr:from>
    <xdr:to>
      <xdr:col>15</xdr:col>
      <xdr:colOff>101600</xdr:colOff>
      <xdr:row>97</xdr:row>
      <xdr:rowOff>164404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9481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6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75164</xdr:rowOff>
    </xdr:from>
    <xdr:to>
      <xdr:col>10</xdr:col>
      <xdr:colOff>165100</xdr:colOff>
      <xdr:row>98</xdr:row>
      <xdr:rowOff>5314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21841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8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99250</xdr:rowOff>
    </xdr:from>
    <xdr:to>
      <xdr:col>6</xdr:col>
      <xdr:colOff>38100</xdr:colOff>
      <xdr:row>98</xdr:row>
      <xdr:rowOff>29400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20527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2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10431</xdr:rowOff>
    </xdr:from>
    <xdr:to>
      <xdr:col>55</xdr:col>
      <xdr:colOff>0</xdr:colOff>
      <xdr:row>57</xdr:row>
      <xdr:rowOff>119995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3081"/>
          <a:ext cx="838200" cy="1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81903</xdr:rowOff>
    </xdr:from>
    <xdr:to>
      <xdr:col>50</xdr:col>
      <xdr:colOff>114300</xdr:colOff>
      <xdr:row>57</xdr:row>
      <xdr:rowOff>119995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54553"/>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81903</xdr:rowOff>
    </xdr:from>
    <xdr:to>
      <xdr:col>45</xdr:col>
      <xdr:colOff>177800</xdr:colOff>
      <xdr:row>57</xdr:row>
      <xdr:rowOff>104694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54553"/>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104694</xdr:rowOff>
    </xdr:from>
    <xdr:to>
      <xdr:col>41</xdr:col>
      <xdr:colOff>50800</xdr:colOff>
      <xdr:row>57</xdr:row>
      <xdr:rowOff>127399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77344"/>
          <a:ext cx="889000" cy="2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131081</xdr:rowOff>
    </xdr:from>
    <xdr:to>
      <xdr:col>55</xdr:col>
      <xdr:colOff>50800</xdr:colOff>
      <xdr:row>57</xdr:row>
      <xdr:rowOff>61231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153958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69195</xdr:rowOff>
    </xdr:from>
    <xdr:to>
      <xdr:col>50</xdr:col>
      <xdr:colOff>165100</xdr:colOff>
      <xdr:row>57</xdr:row>
      <xdr:rowOff>170795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161922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3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31103</xdr:rowOff>
    </xdr:from>
    <xdr:to>
      <xdr:col>46</xdr:col>
      <xdr:colOff>38100</xdr:colOff>
      <xdr:row>57</xdr:row>
      <xdr:rowOff>132703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123830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9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53894</xdr:rowOff>
    </xdr:from>
    <xdr:to>
      <xdr:col>41</xdr:col>
      <xdr:colOff>101600</xdr:colOff>
      <xdr:row>57</xdr:row>
      <xdr:rowOff>155494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146621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76599</xdr:rowOff>
    </xdr:from>
    <xdr:to>
      <xdr:col>36</xdr:col>
      <xdr:colOff>165100</xdr:colOff>
      <xdr:row>58</xdr:row>
      <xdr:rowOff>6749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169326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44253</xdr:rowOff>
    </xdr:from>
    <xdr:to>
      <xdr:col>55</xdr:col>
      <xdr:colOff>0</xdr:colOff>
      <xdr:row>77</xdr:row>
      <xdr:rowOff>110015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45903"/>
          <a:ext cx="838200" cy="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12939</xdr:rowOff>
    </xdr:from>
    <xdr:to>
      <xdr:col>50</xdr:col>
      <xdr:colOff>114300</xdr:colOff>
      <xdr:row>77</xdr:row>
      <xdr:rowOff>110015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14589"/>
          <a:ext cx="889000" cy="9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23867</xdr:rowOff>
    </xdr:from>
    <xdr:to>
      <xdr:col>45</xdr:col>
      <xdr:colOff>177800</xdr:colOff>
      <xdr:row>77</xdr:row>
      <xdr:rowOff>12939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882617"/>
          <a:ext cx="889000" cy="3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45179</xdr:rowOff>
    </xdr:from>
    <xdr:to>
      <xdr:col>41</xdr:col>
      <xdr:colOff>50800</xdr:colOff>
      <xdr:row>75</xdr:row>
      <xdr:rowOff>23867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561029"/>
          <a:ext cx="889000" cy="3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164903</xdr:rowOff>
    </xdr:from>
    <xdr:to>
      <xdr:col>55</xdr:col>
      <xdr:colOff>50800</xdr:colOff>
      <xdr:row>77</xdr:row>
      <xdr:rowOff>95053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16330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4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59215</xdr:rowOff>
    </xdr:from>
    <xdr:to>
      <xdr:col>50</xdr:col>
      <xdr:colOff>165100</xdr:colOff>
      <xdr:row>77</xdr:row>
      <xdr:rowOff>160815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5892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3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133589</xdr:rowOff>
    </xdr:from>
    <xdr:to>
      <xdr:col>46</xdr:col>
      <xdr:colOff>38100</xdr:colOff>
      <xdr:row>77</xdr:row>
      <xdr:rowOff>63739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80267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144517</xdr:rowOff>
    </xdr:from>
    <xdr:to>
      <xdr:col>41</xdr:col>
      <xdr:colOff>101600</xdr:colOff>
      <xdr:row>75</xdr:row>
      <xdr:rowOff>74667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91194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6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165829</xdr:rowOff>
    </xdr:from>
    <xdr:to>
      <xdr:col>36</xdr:col>
      <xdr:colOff>165100</xdr:colOff>
      <xdr:row>73</xdr:row>
      <xdr:rowOff>95979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5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112506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28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103350</xdr:rowOff>
    </xdr:from>
    <xdr:to>
      <xdr:col>55</xdr:col>
      <xdr:colOff>0</xdr:colOff>
      <xdr:row>97</xdr:row>
      <xdr:rowOff>35640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562550"/>
          <a:ext cx="838200" cy="10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103350</xdr:rowOff>
    </xdr:from>
    <xdr:to>
      <xdr:col>50</xdr:col>
      <xdr:colOff>114300</xdr:colOff>
      <xdr:row>97</xdr:row>
      <xdr:rowOff>30518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62550"/>
          <a:ext cx="8890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30518</xdr:rowOff>
    </xdr:from>
    <xdr:to>
      <xdr:col>45</xdr:col>
      <xdr:colOff>177800</xdr:colOff>
      <xdr:row>97</xdr:row>
      <xdr:rowOff>36833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61168"/>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116993</xdr:rowOff>
    </xdr:from>
    <xdr:to>
      <xdr:col>41</xdr:col>
      <xdr:colOff>50800</xdr:colOff>
      <xdr:row>97</xdr:row>
      <xdr:rowOff>36833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76193"/>
          <a:ext cx="889000" cy="9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156290</xdr:rowOff>
    </xdr:from>
    <xdr:to>
      <xdr:col>55</xdr:col>
      <xdr:colOff>50800</xdr:colOff>
      <xdr:row>97</xdr:row>
      <xdr:rowOff>86440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7717</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6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52550</xdr:rowOff>
    </xdr:from>
    <xdr:to>
      <xdr:col>50</xdr:col>
      <xdr:colOff>165100</xdr:colOff>
      <xdr:row>96</xdr:row>
      <xdr:rowOff>154150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170677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8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151168</xdr:rowOff>
    </xdr:from>
    <xdr:to>
      <xdr:col>46</xdr:col>
      <xdr:colOff>38100</xdr:colOff>
      <xdr:row>97</xdr:row>
      <xdr:rowOff>81318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97845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8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157483</xdr:rowOff>
    </xdr:from>
    <xdr:to>
      <xdr:col>41</xdr:col>
      <xdr:colOff>101600</xdr:colOff>
      <xdr:row>97</xdr:row>
      <xdr:rowOff>87633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104160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66193</xdr:rowOff>
    </xdr:from>
    <xdr:to>
      <xdr:col>36</xdr:col>
      <xdr:colOff>165100</xdr:colOff>
      <xdr:row>96</xdr:row>
      <xdr:rowOff>167793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12870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0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10142</xdr:rowOff>
    </xdr:from>
    <xdr:to>
      <xdr:col>85</xdr:col>
      <xdr:colOff>127000</xdr:colOff>
      <xdr:row>37</xdr:row>
      <xdr:rowOff>50961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325092"/>
          <a:ext cx="838200" cy="10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50961</xdr:rowOff>
    </xdr:from>
    <xdr:to>
      <xdr:col>81</xdr:col>
      <xdr:colOff>50800</xdr:colOff>
      <xdr:row>37</xdr:row>
      <xdr:rowOff>62913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94611"/>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56124</xdr:rowOff>
    </xdr:from>
    <xdr:to>
      <xdr:col>76</xdr:col>
      <xdr:colOff>114300</xdr:colOff>
      <xdr:row>37</xdr:row>
      <xdr:rowOff>62913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28324"/>
          <a:ext cx="889000" cy="1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56124</xdr:rowOff>
    </xdr:from>
    <xdr:to>
      <xdr:col>71</xdr:col>
      <xdr:colOff>177800</xdr:colOff>
      <xdr:row>37</xdr:row>
      <xdr:rowOff>28300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28324"/>
          <a:ext cx="8890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130792</xdr:rowOff>
    </xdr:from>
    <xdr:to>
      <xdr:col>85</xdr:col>
      <xdr:colOff>177800</xdr:colOff>
      <xdr:row>31</xdr:row>
      <xdr:rowOff>60942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83819</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22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xdr:rowOff>
    </xdr:from>
    <xdr:to>
      <xdr:col>81</xdr:col>
      <xdr:colOff>101600</xdr:colOff>
      <xdr:row>37</xdr:row>
      <xdr:rowOff>101761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118288</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11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12113</xdr:rowOff>
    </xdr:from>
    <xdr:to>
      <xdr:col>76</xdr:col>
      <xdr:colOff>165100</xdr:colOff>
      <xdr:row>37</xdr:row>
      <xdr:rowOff>113713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130240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5324</xdr:rowOff>
    </xdr:from>
    <xdr:to>
      <xdr:col>72</xdr:col>
      <xdr:colOff>38100</xdr:colOff>
      <xdr:row>36</xdr:row>
      <xdr:rowOff>106924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123451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9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148950</xdr:rowOff>
    </xdr:from>
    <xdr:to>
      <xdr:col>67</xdr:col>
      <xdr:colOff>101600</xdr:colOff>
      <xdr:row>37</xdr:row>
      <xdr:rowOff>79100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95627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9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97215</xdr:rowOff>
    </xdr:from>
    <xdr:to>
      <xdr:col>85</xdr:col>
      <xdr:colOff>127000</xdr:colOff>
      <xdr:row>57</xdr:row>
      <xdr:rowOff>110271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69865"/>
          <a:ext cx="8382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110271</xdr:rowOff>
    </xdr:from>
    <xdr:to>
      <xdr:col>81</xdr:col>
      <xdr:colOff>50800</xdr:colOff>
      <xdr:row>57</xdr:row>
      <xdr:rowOff>127653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82921"/>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127653</xdr:rowOff>
    </xdr:from>
    <xdr:to>
      <xdr:col>76</xdr:col>
      <xdr:colOff>114300</xdr:colOff>
      <xdr:row>57</xdr:row>
      <xdr:rowOff>135761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00303"/>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113823</xdr:rowOff>
    </xdr:from>
    <xdr:to>
      <xdr:col>71</xdr:col>
      <xdr:colOff>177800</xdr:colOff>
      <xdr:row>57</xdr:row>
      <xdr:rowOff>135761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86473"/>
          <a:ext cx="8890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46415</xdr:rowOff>
    </xdr:from>
    <xdr:to>
      <xdr:col>85</xdr:col>
      <xdr:colOff>177800</xdr:colOff>
      <xdr:row>57</xdr:row>
      <xdr:rowOff>148015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69292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7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59471</xdr:rowOff>
    </xdr:from>
    <xdr:to>
      <xdr:col>81</xdr:col>
      <xdr:colOff>101600</xdr:colOff>
      <xdr:row>57</xdr:row>
      <xdr:rowOff>161071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6148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0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76853</xdr:rowOff>
    </xdr:from>
    <xdr:to>
      <xdr:col>76</xdr:col>
      <xdr:colOff>165100</xdr:colOff>
      <xdr:row>58</xdr:row>
      <xdr:rowOff>7003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23530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6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84961</xdr:rowOff>
    </xdr:from>
    <xdr:to>
      <xdr:col>72</xdr:col>
      <xdr:colOff>38100</xdr:colOff>
      <xdr:row>58</xdr:row>
      <xdr:rowOff>15111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31638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3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63023</xdr:rowOff>
    </xdr:from>
    <xdr:to>
      <xdr:col>67</xdr:col>
      <xdr:colOff>101600</xdr:colOff>
      <xdr:row>57</xdr:row>
      <xdr:rowOff>164623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9700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1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71172</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272822"/>
          <a:ext cx="889000" cy="37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71172</xdr:rowOff>
    </xdr:from>
    <xdr:to>
      <xdr:col>76</xdr:col>
      <xdr:colOff>114300</xdr:colOff>
      <xdr:row>78</xdr:row>
      <xdr:rowOff>169362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272822"/>
          <a:ext cx="889000" cy="26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169362</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2462"/>
          <a:ext cx="889000" cy="10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20372</xdr:rowOff>
    </xdr:from>
    <xdr:to>
      <xdr:col>76</xdr:col>
      <xdr:colOff>165100</xdr:colOff>
      <xdr:row>77</xdr:row>
      <xdr:rowOff>121972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138499</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29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118562</xdr:rowOff>
    </xdr:from>
    <xdr:to>
      <xdr:col>72</xdr:col>
      <xdr:colOff>38100</xdr:colOff>
      <xdr:row>79</xdr:row>
      <xdr:rowOff>48712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65239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149160</xdr:rowOff>
    </xdr:from>
    <xdr:to>
      <xdr:col>85</xdr:col>
      <xdr:colOff>127000</xdr:colOff>
      <xdr:row>97</xdr:row>
      <xdr:rowOff>159817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79810"/>
          <a:ext cx="8382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159817</xdr:rowOff>
    </xdr:from>
    <xdr:to>
      <xdr:col>81</xdr:col>
      <xdr:colOff>50800</xdr:colOff>
      <xdr:row>98</xdr:row>
      <xdr:rowOff>21174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90467"/>
          <a:ext cx="889000" cy="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18850</xdr:rowOff>
    </xdr:from>
    <xdr:to>
      <xdr:col>76</xdr:col>
      <xdr:colOff>114300</xdr:colOff>
      <xdr:row>98</xdr:row>
      <xdr:rowOff>21174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2095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18850</xdr:rowOff>
    </xdr:from>
    <xdr:to>
      <xdr:col>71</xdr:col>
      <xdr:colOff>177800</xdr:colOff>
      <xdr:row>98</xdr:row>
      <xdr:rowOff>45482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20950"/>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98360</xdr:rowOff>
    </xdr:from>
    <xdr:to>
      <xdr:col>85</xdr:col>
      <xdr:colOff>177800</xdr:colOff>
      <xdr:row>98</xdr:row>
      <xdr:rowOff>28510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121237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8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109017</xdr:rowOff>
    </xdr:from>
    <xdr:to>
      <xdr:col>81</xdr:col>
      <xdr:colOff>101600</xdr:colOff>
      <xdr:row>98</xdr:row>
      <xdr:rowOff>39167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55694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1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141824</xdr:rowOff>
    </xdr:from>
    <xdr:to>
      <xdr:col>76</xdr:col>
      <xdr:colOff>165100</xdr:colOff>
      <xdr:row>98</xdr:row>
      <xdr:rowOff>71974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88501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4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139500</xdr:rowOff>
    </xdr:from>
    <xdr:to>
      <xdr:col>72</xdr:col>
      <xdr:colOff>38100</xdr:colOff>
      <xdr:row>98</xdr:row>
      <xdr:rowOff>69650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86177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4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166132</xdr:rowOff>
    </xdr:from>
    <xdr:to>
      <xdr:col>67</xdr:col>
      <xdr:colOff>101600</xdr:colOff>
      <xdr:row>98</xdr:row>
      <xdr:rowOff>96282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112809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7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当村の人口が</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）と少ないため、ほとんどの項目で類似団体平均を上回っている。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特に総務費と消防費等が類似団体を大幅に上回っている。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総務費は、新庁舎整備事業、デジタル田園都市国家構想交付金事業、地域おこし協力隊等大規模事業を行ったことが要因である。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消防費は、庁舎移転に係る設備移転費用、防災行政無線設備の更新事業、常備消防救急自動車更新事業に係る負担金の増加などが要因である。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年度以降は、大規模事業の集中と選択を行い、歳出額の抑制に努める。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財政調整基金は、前年度とほぼ同額を維持している。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今後厳しくなる財政運営や突発的な災害等の経費の財源とするため、今後も計画的に決算剰余金等を積立ていく。</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実質収支額は前年度と比べ、</a:t>
          </a:r>
          <a:r>
            <a:rPr kumimoji="1" lang="en-US" altLang="ja-JP" sz="1100">
              <a:latin typeface="ＭＳ ゴシック" pitchFamily="49" charset="-128"/>
              <a:ea typeface="ＭＳ ゴシック" pitchFamily="49" charset="-128"/>
            </a:rPr>
            <a:t>3.87</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新庁舎整備事業の完成支払があったため、普通建設事業が大幅に増加し悪化した。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3.90</a:t>
          </a:r>
          <a:r>
            <a:rPr kumimoji="1" lang="ja-JP" altLang="en-US" sz="1100">
              <a:latin typeface="ＭＳ ゴシック" pitchFamily="49" charset="-128"/>
              <a:ea typeface="ＭＳ ゴシック" pitchFamily="49" charset="-128"/>
            </a:rPr>
            <a:t>％となり、令和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年度と比べ悪化した。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今後は経費削減に努め黒字を確保するよう努める。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一般会計及び公営企業会計等については、すべての会計が毎年度黒字を計上しているが、多くの会計で一般会計からの繰入を行い、財政運営を行なっている。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一般会計の黒字幅も減少傾向にあるため、各会計歳入額を増加させるため使用料等の見直しや歳出額を減少させるため経常経費の削減に努め、引き続き健全な運営に努めていく。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地方債を活用した大きな事業が続いており、元金償還が開始されるため今後は上昇していき、令和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年度まで増加していく。その後は、減少に転じる見込みである。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下水道会計や簡易水道会計によるもので、ここ数年減少傾向であるが、令和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年度から大幅な償還額の増加が決定しているため繰入金増加が見込まれる。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前年度に比べ、増加した。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実質公債費比率の分子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実質公債費比率の分子の額は増加した。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一般会計等に係る地方債の現在高は、令和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年度に新庁舎整備事業等に係る多額の起債があり、対前年度</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百万円の増加となっている。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年度以降は、事業の必要性を検討し、事業の取捨選択を行い、新規起債の発行を抑制することで現在高の減少を図りたい。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年度は、新庁舎整備事業に伴い庁舎整備基金を</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また、定住促進住宅建設もあったため公共施設整備基金も</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充当可能基金が年々減少傾向にあるので、今後基金残高を増加させる方法を検討したい、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増加の主な要因は、基金運用利子分積立によるもの及び森林環境譲与税基金の余剰分積立によるものである。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減少の主な要因は、新庁舎整備事業完成に伴い、庁舎整備基金が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百万円取崩となったことであり、基金全体では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今後厳しくなる財政運営や突発的な災害等の経費の財源とするため、計画的に決算余剰金等を積み立てていく。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奨学基金：学資貸与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温泉事業運営及び施設整備基金：温泉事業運営及び施設整備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公共施設整備基金：定住促進住宅建設等があったため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庁舎整備基金：新庁舎整備事業完成払いがあったため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公共施設整備基金：インフラや各種公共施設等の長寿命化や維持補修等計画的に進めるため、今後も計画的に積立を行う。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庁舎整備基金：新庁舎移転時に行ったネットワーク構築作業等の支払いが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年間ほど続くため、毎年定額を取り崩し予定。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基金運用利子分積立したが、少額のため百万円単位では増減なし。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％になるよう努めたい。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基金運用利子分積立したが、少額のため百万円単位では増減なし。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年度で大規模な事業に伴う多額の起債はいったん落ち着くが、今後償還額の増加が見込まれるため、それに備えて積み立てていく。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FC5056-FF7A-4537-A14F-8C4881DFF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AF90D8-C67D-47C3-B792-BE59133A4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7D06807-80D7-4A99-9606-859C1A5B9FBD}"/>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6D37014-55AA-4C89-9C83-1CC010BAA3F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75A98FE-2F8A-4921-A7DF-98E4A1F864BD}"/>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96F6D50-D425-42EF-841E-DC8C3AC8521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67FA87A-B878-4DCA-A789-5DEFF3C1A78E}"/>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7AEC8CA-54D8-4532-99FE-06CD47B78B75}"/>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40E00D9-2B23-4822-8010-82AC6005F324}"/>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B4975FC-1352-4BE1-90E1-212FF5476CF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097E699-237D-42EB-97DC-97215381B01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009CC02-5EC5-4F51-B15D-0FDE24CB22ED}"/>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E08C479-2303-46D5-BFB0-F9490A7A3D8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686360C-A045-4E33-9B6A-F0A61203750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B0228B6-92FE-4814-BECC-A98843CA1B6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7633A9F-9360-4E88-A700-641C6635F28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4648A38-52DE-4175-9D27-AFE80887F00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DCC142E-6B85-4A7A-ABEE-C3D1CFB2799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37AB869-4A65-4192-AE5A-B63C8C6C023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138A3CF-79A6-43F2-9254-2B1718726C9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68F4A6B-2AAE-4614-94E0-33A56F683F3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8276BE6-5716-4CA4-94E6-7887301E0D0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
533
101.30
2,372,450
2,334,056
32,394
821,241
1,786,548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C6CFF1E-05D1-4F21-8308-E7AB061098E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5F38052-FDF2-409D-88CB-BBC74B0008B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FEC9BB2-9D53-406B-9ED5-27BF0B1A84B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687A4A5-0599-439A-80F0-92ED6413902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61DE630-AFF8-412C-97A0-042C0C1662E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FCB2982-A7D3-49E2-8098-C091EE78A16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4D73C96-42A0-4C85-98F1-05B7A2D75B2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46FAD60-14E2-41C2-8594-D9299D0F6E7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E7D5F35-2BF9-4E15-992A-9BA72286631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4A579C6-B1A4-45E8-A26F-308FA3A5135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0FA19A3-38EE-46BE-A287-5A020C03FAE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C9401A7-2CAF-4D21-A2DC-57ED5D5E3BE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B7CE004-FBB4-4105-B23F-9EE9EA73B02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A36823B-A00F-4DA0-A8C3-1A4E9015FF1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CD7E96D-E320-4428-8662-42CCECBD423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001308F-A568-43AA-B08B-80C7196EE4A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2F2015A-3DE2-48F8-84EC-DFD6EA4BD4E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C4CBF91-BE1C-448F-BCFF-0007A636D06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7902652-A34F-4B26-B4A7-8C03844D5C6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0324A1C-18DC-449E-A3CD-37ACC7EB7C5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60B79F6-959F-4D4C-AC17-E8A7BE0A5725}"/>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6D3B039-FFE7-4FB3-BE1B-D792A9AE7A0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F1CE558-E90A-43DA-9F6B-D0E01FD7F89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55EC7DD-EBF2-4108-8E0F-05F85C1FCF8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B7B9DD3-6E01-4D27-AACC-3B1F5E78BD2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40BD234-1F76-4882-A118-45A89D0DEEF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F64B8E7-5145-400D-BC84-6651EE374BC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74E3A4A-7D7F-49D2-AFF6-45C1C5D125F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1D9D79C-6C94-425D-AFE1-5DE9E675199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DC7F6B6-9B5D-4B92-975E-E2977924104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3E5910C-E243-4EC6-9C8F-00EA57B000A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D7D8F46-1BA6-495A-BD59-24FC051F827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7CF1565-C2E0-4B1C-B141-75754A647F4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BE03841-4878-4DAC-8AD3-D0AB7E28250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A95CC97-64C9-4679-A467-CA052170E26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に新庁舎建設事業が終了し、新庁舎の評価額が計上されたため、有形固定資産減価償却率は前年度より改善され類似団体より低水準にある。各公共施設等については個別施設計画を策定済み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D0DDE49-B45D-46C2-A664-AAADFD399D4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962FF41-4BA3-4F8B-BB25-B1678425030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0B6CCA6-18E1-4F4B-AD04-5FC78D681F0D}"/>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2837BAB-C84D-4548-85F6-FFFA8CE8D93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8654EC8-19E4-4DDA-A91D-F23F895FF95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A89BF9E-C136-4A70-A118-CBF02DF3193C}"/>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169E672-E273-4AAE-AA2A-0F1EBC7B4D1A}"/>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59EA327-FCA9-4B26-B5A2-E5A6A4D8FF5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FA1ADFF-0CDA-4F0F-B05E-5C5FD032162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6B74106-160E-46B8-B9DF-A70C0E7EA102}"/>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EDE0B875-AFB9-4999-B63F-710F107BF64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0210BFC-C83A-4239-BD3C-026221BEC594}"/>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3DDE0C-F482-428D-B845-4065C798546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B1439E6-61B4-437E-AF37-9D3CAF9D940C}"/>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E69D2A14-92C2-40AB-8303-4C4FDC57A3AA}"/>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9CD0107-DA7B-40E7-AF27-E5AC5C98A21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23FEBF4-2794-476E-A2A4-EEADE359D81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7D55A50-ABEF-4B07-991D-98F61E66795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6BCC8C8C-D403-4E08-9F45-628AEB833DB7}"/>
            </a:ext>
          </a:extLst>
        </xdr:cNvPr>
        <xdr:cNvCxnSpPr/>
      </xdr:nvCxnSpPr>
      <xdr:spPr>
        <a:xfrm flipV="1">
          <a:off x="4760595" y="4474482"/>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8FAEF8D3-5F61-4350-BEF2-D6274E1F1B1D}"/>
            </a:ext>
          </a:extLst>
        </xdr:cNvPr>
        <xdr:cNvSpPr txBox="1"/>
      </xdr:nvSpPr>
      <xdr:spPr>
        <a:xfrm>
          <a:off x="4813300" y="594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51DEC520-17F8-441B-81E3-E4DCBCFFFD38}"/>
            </a:ext>
          </a:extLst>
        </xdr:cNvPr>
        <xdr:cNvCxnSpPr/>
      </xdr:nvCxnSpPr>
      <xdr:spPr>
        <a:xfrm>
          <a:off x="4673600" y="594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B5AC3057-254B-4955-BEEE-8F08B2459243}"/>
            </a:ext>
          </a:extLst>
        </xdr:cNvPr>
        <xdr:cNvSpPr txBox="1"/>
      </xdr:nvSpPr>
      <xdr:spPr>
        <a:xfrm>
          <a:off x="48133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DCEE1345-B7F7-49A9-8546-DF760AADF8E8}"/>
            </a:ext>
          </a:extLst>
        </xdr:cNvPr>
        <xdr:cNvCxnSpPr/>
      </xdr:nvCxnSpPr>
      <xdr:spPr>
        <a:xfrm>
          <a:off x="4673600" y="447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6353DE41-AC54-4C03-8B24-660B8513A45F}"/>
            </a:ext>
          </a:extLst>
        </xdr:cNvPr>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B20E2A05-4FD3-4C49-9E6E-DACFA18AC462}"/>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F53574C5-26E3-4FB1-BA5D-7DE827B14084}"/>
            </a:ext>
          </a:extLst>
        </xdr:cNvPr>
        <xdr:cNvSpPr/>
      </xdr:nvSpPr>
      <xdr:spPr>
        <a:xfrm>
          <a:off x="40005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5DE5C33F-CE97-4016-8CB7-1E3F7429E0EC}"/>
            </a:ext>
          </a:extLst>
        </xdr:cNvPr>
        <xdr:cNvSpPr/>
      </xdr:nvSpPr>
      <xdr:spPr>
        <a:xfrm>
          <a:off x="3238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DE21790F-7611-4CF2-93B1-2985A2F8265D}"/>
            </a:ext>
          </a:extLst>
        </xdr:cNvPr>
        <xdr:cNvSpPr/>
      </xdr:nvSpPr>
      <xdr:spPr>
        <a:xfrm>
          <a:off x="2476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B0BA84AF-63B6-4910-AC73-8ACBAE464F01}"/>
            </a:ext>
          </a:extLst>
        </xdr:cNvPr>
        <xdr:cNvSpPr/>
      </xdr:nvSpPr>
      <xdr:spPr>
        <a:xfrm>
          <a:off x="1714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B401F04-D6B9-4B00-A705-DA0FB8EB9BF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318758F-4FE9-4C15-A683-EA2A2B9A7AA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6E2CF54-B68F-4A92-A23B-22B1B9E0A9B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B6E13AD-CE7D-450E-B074-3163F7A5B57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BDF2EB9-4C4A-4BB1-94C9-64B5D0E90A6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93" name="楕円 92">
          <a:extLst>
            <a:ext uri="{FF2B5EF4-FFF2-40B4-BE49-F238E27FC236}">
              <a16:creationId xmlns:a16="http://schemas.microsoft.com/office/drawing/2014/main" id="{76536E70-9C57-4648-A6A7-5CD1D4EE295E}"/>
            </a:ext>
          </a:extLst>
        </xdr:cNvPr>
        <xdr:cNvSpPr/>
      </xdr:nvSpPr>
      <xdr:spPr>
        <a:xfrm>
          <a:off x="4711700" y="47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107332</xdr:rowOff>
    </xdr:from>
    <xdr:ext cx="405111" cy="259045"/>
    <xdr:sp macro="" textlink="">
      <xdr:nvSpPr>
        <xdr:cNvPr id="94" name="有形固定資産減価償却率該当値テキスト">
          <a:extLst>
            <a:ext uri="{FF2B5EF4-FFF2-40B4-BE49-F238E27FC236}">
              <a16:creationId xmlns:a16="http://schemas.microsoft.com/office/drawing/2014/main" id="{D62AFF1E-EBB3-414D-AF3F-7ED208FD593E}"/>
            </a:ext>
          </a:extLst>
        </xdr:cNvPr>
        <xdr:cNvSpPr txBox="1"/>
      </xdr:nvSpPr>
      <xdr:spPr>
        <a:xfrm>
          <a:off x="4813300" y="456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95" name="楕円 94">
          <a:extLst>
            <a:ext uri="{FF2B5EF4-FFF2-40B4-BE49-F238E27FC236}">
              <a16:creationId xmlns:a16="http://schemas.microsoft.com/office/drawing/2014/main" id="{33BB218A-40F1-4A25-A669-9FDC0AE5FFFB}"/>
            </a:ext>
          </a:extLst>
        </xdr:cNvPr>
        <xdr:cNvSpPr/>
      </xdr:nvSpPr>
      <xdr:spPr>
        <a:xfrm>
          <a:off x="40005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30</xdr:row>
      <xdr:rowOff>148318</xdr:rowOff>
    </xdr:to>
    <xdr:cxnSp macro="">
      <xdr:nvCxnSpPr>
        <xdr:cNvPr id="96" name="直線コネクタ 95">
          <a:extLst>
            <a:ext uri="{FF2B5EF4-FFF2-40B4-BE49-F238E27FC236}">
              <a16:creationId xmlns:a16="http://schemas.microsoft.com/office/drawing/2014/main" id="{9A0CEA8D-5AC8-4E81-89F4-5CA0A913423D}"/>
            </a:ext>
          </a:extLst>
        </xdr:cNvPr>
        <xdr:cNvCxnSpPr/>
      </xdr:nvCxnSpPr>
      <xdr:spPr>
        <a:xfrm flipV="1">
          <a:off x="4051300" y="4764405"/>
          <a:ext cx="7112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97" name="楕円 96">
          <a:extLst>
            <a:ext uri="{FF2B5EF4-FFF2-40B4-BE49-F238E27FC236}">
              <a16:creationId xmlns:a16="http://schemas.microsoft.com/office/drawing/2014/main" id="{384F6467-61D5-4BAC-9618-B3667B4EAA75}"/>
            </a:ext>
          </a:extLst>
        </xdr:cNvPr>
        <xdr:cNvSpPr/>
      </xdr:nvSpPr>
      <xdr:spPr>
        <a:xfrm>
          <a:off x="3238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30</xdr:row>
      <xdr:rowOff>148318</xdr:rowOff>
    </xdr:to>
    <xdr:cxnSp macro="">
      <xdr:nvCxnSpPr>
        <xdr:cNvPr id="98" name="直線コネクタ 97">
          <a:extLst>
            <a:ext uri="{FF2B5EF4-FFF2-40B4-BE49-F238E27FC236}">
              <a16:creationId xmlns:a16="http://schemas.microsoft.com/office/drawing/2014/main" id="{23586302-12E6-4D04-84AA-5ABB79EE3588}"/>
            </a:ext>
          </a:extLst>
        </xdr:cNvPr>
        <xdr:cNvCxnSpPr/>
      </xdr:nvCxnSpPr>
      <xdr:spPr>
        <a:xfrm>
          <a:off x="3289300" y="5273312"/>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29664</xdr:rowOff>
    </xdr:from>
    <xdr:to>
      <xdr:col>11</xdr:col>
      <xdr:colOff>187325</xdr:colOff>
      <xdr:row>30</xdr:row>
      <xdr:rowOff>131264</xdr:rowOff>
    </xdr:to>
    <xdr:sp macro="" textlink="">
      <xdr:nvSpPr>
        <xdr:cNvPr id="99" name="楕円 98">
          <a:extLst>
            <a:ext uri="{FF2B5EF4-FFF2-40B4-BE49-F238E27FC236}">
              <a16:creationId xmlns:a16="http://schemas.microsoft.com/office/drawing/2014/main" id="{14E8AB26-54B9-4335-ACBE-400DAF3188FD}"/>
            </a:ext>
          </a:extLst>
        </xdr:cNvPr>
        <xdr:cNvSpPr/>
      </xdr:nvSpPr>
      <xdr:spPr>
        <a:xfrm>
          <a:off x="2476500" y="5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30</xdr:row>
      <xdr:rowOff>129812</xdr:rowOff>
    </xdr:to>
    <xdr:cxnSp macro="">
      <xdr:nvCxnSpPr>
        <xdr:cNvPr id="100" name="直線コネクタ 99">
          <a:extLst>
            <a:ext uri="{FF2B5EF4-FFF2-40B4-BE49-F238E27FC236}">
              <a16:creationId xmlns:a16="http://schemas.microsoft.com/office/drawing/2014/main" id="{4A86FCDA-9917-4CB3-8426-5C03DB98732A}"/>
            </a:ext>
          </a:extLst>
        </xdr:cNvPr>
        <xdr:cNvCxnSpPr/>
      </xdr:nvCxnSpPr>
      <xdr:spPr>
        <a:xfrm>
          <a:off x="2527300" y="5223964"/>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170271</xdr:rowOff>
    </xdr:from>
    <xdr:to>
      <xdr:col>7</xdr:col>
      <xdr:colOff>187325</xdr:colOff>
      <xdr:row>30</xdr:row>
      <xdr:rowOff>100421</xdr:rowOff>
    </xdr:to>
    <xdr:sp macro="" textlink="">
      <xdr:nvSpPr>
        <xdr:cNvPr id="101" name="楕円 100">
          <a:extLst>
            <a:ext uri="{FF2B5EF4-FFF2-40B4-BE49-F238E27FC236}">
              <a16:creationId xmlns:a16="http://schemas.microsoft.com/office/drawing/2014/main" id="{64CFBE90-1E5D-430D-AF51-FFBE288A7107}"/>
            </a:ext>
          </a:extLst>
        </xdr:cNvPr>
        <xdr:cNvSpPr/>
      </xdr:nvSpPr>
      <xdr:spPr>
        <a:xfrm>
          <a:off x="17145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49621</xdr:rowOff>
    </xdr:from>
    <xdr:to>
      <xdr:col>11</xdr:col>
      <xdr:colOff>136525</xdr:colOff>
      <xdr:row>30</xdr:row>
      <xdr:rowOff>80464</xdr:rowOff>
    </xdr:to>
    <xdr:cxnSp macro="">
      <xdr:nvCxnSpPr>
        <xdr:cNvPr id="102" name="直線コネクタ 101">
          <a:extLst>
            <a:ext uri="{FF2B5EF4-FFF2-40B4-BE49-F238E27FC236}">
              <a16:creationId xmlns:a16="http://schemas.microsoft.com/office/drawing/2014/main" id="{A26E2E18-A9D1-4BEC-AEC1-B380767002A1}"/>
            </a:ext>
          </a:extLst>
        </xdr:cNvPr>
        <xdr:cNvCxnSpPr/>
      </xdr:nvCxnSpPr>
      <xdr:spPr>
        <a:xfrm>
          <a:off x="1765300" y="519312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969A5388-DA15-430C-902A-2D8AADB1FA8D}"/>
            </a:ext>
          </a:extLst>
        </xdr:cNvPr>
        <xdr:cNvSpPr txBox="1"/>
      </xdr:nvSpPr>
      <xdr:spPr>
        <a:xfrm>
          <a:off x="3836044" y="485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aveValue有形固定資産減価償却率">
          <a:extLst>
            <a:ext uri="{FF2B5EF4-FFF2-40B4-BE49-F238E27FC236}">
              <a16:creationId xmlns:a16="http://schemas.microsoft.com/office/drawing/2014/main" id="{2F52074A-D3F4-493A-8367-6C26ED31BA55}"/>
            </a:ext>
          </a:extLst>
        </xdr:cNvPr>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105" name="n_3aveValue有形固定資産減価償却率">
          <a:extLst>
            <a:ext uri="{FF2B5EF4-FFF2-40B4-BE49-F238E27FC236}">
              <a16:creationId xmlns:a16="http://schemas.microsoft.com/office/drawing/2014/main" id="{C3524CA4-9F04-4E7E-8F9D-22E3A0622524}"/>
            </a:ext>
          </a:extLst>
        </xdr:cNvPr>
        <xdr:cNvSpPr txBox="1"/>
      </xdr:nvSpPr>
      <xdr:spPr>
        <a:xfrm>
          <a:off x="2324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a:extLst>
            <a:ext uri="{FF2B5EF4-FFF2-40B4-BE49-F238E27FC236}">
              <a16:creationId xmlns:a16="http://schemas.microsoft.com/office/drawing/2014/main" id="{26E24E30-A4F6-4EE4-A551-A9F861EF7E8D}"/>
            </a:ext>
          </a:extLst>
        </xdr:cNvPr>
        <xdr:cNvSpPr txBox="1"/>
      </xdr:nvSpPr>
      <xdr:spPr>
        <a:xfrm>
          <a:off x="1562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107" name="n_1mainValue有形固定資産減価償却率">
          <a:extLst>
            <a:ext uri="{FF2B5EF4-FFF2-40B4-BE49-F238E27FC236}">
              <a16:creationId xmlns:a16="http://schemas.microsoft.com/office/drawing/2014/main" id="{228198A3-D30B-4FFC-9A83-EEC69388F5D5}"/>
            </a:ext>
          </a:extLst>
        </xdr:cNvPr>
        <xdr:cNvSpPr txBox="1"/>
      </xdr:nvSpPr>
      <xdr:spPr>
        <a:xfrm>
          <a:off x="3836044" y="533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289</xdr:rowOff>
    </xdr:from>
    <xdr:ext cx="405111" cy="259045"/>
    <xdr:sp macro="" textlink="">
      <xdr:nvSpPr>
        <xdr:cNvPr id="108" name="n_2mainValue有形固定資産減価償却率">
          <a:extLst>
            <a:ext uri="{FF2B5EF4-FFF2-40B4-BE49-F238E27FC236}">
              <a16:creationId xmlns:a16="http://schemas.microsoft.com/office/drawing/2014/main" id="{A192C05B-BEB3-4BFD-ADA9-C94A0D782B35}"/>
            </a:ext>
          </a:extLst>
        </xdr:cNvPr>
        <xdr:cNvSpPr txBox="1"/>
      </xdr:nvSpPr>
      <xdr:spPr>
        <a:xfrm>
          <a:off x="3086744" y="531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122391</xdr:rowOff>
    </xdr:from>
    <xdr:ext cx="405111" cy="259045"/>
    <xdr:sp macro="" textlink="">
      <xdr:nvSpPr>
        <xdr:cNvPr id="109" name="n_3mainValue有形固定資産減価償却率">
          <a:extLst>
            <a:ext uri="{FF2B5EF4-FFF2-40B4-BE49-F238E27FC236}">
              <a16:creationId xmlns:a16="http://schemas.microsoft.com/office/drawing/2014/main" id="{0C6A6FE3-CA3D-49BA-A167-7808E1F98496}"/>
            </a:ext>
          </a:extLst>
        </xdr:cNvPr>
        <xdr:cNvSpPr txBox="1"/>
      </xdr:nvSpPr>
      <xdr:spPr>
        <a:xfrm>
          <a:off x="2324744" y="526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91548</xdr:rowOff>
    </xdr:from>
    <xdr:ext cx="405111" cy="259045"/>
    <xdr:sp macro="" textlink="">
      <xdr:nvSpPr>
        <xdr:cNvPr id="110" name="n_4mainValue有形固定資産減価償却率">
          <a:extLst>
            <a:ext uri="{FF2B5EF4-FFF2-40B4-BE49-F238E27FC236}">
              <a16:creationId xmlns:a16="http://schemas.microsoft.com/office/drawing/2014/main" id="{EDA68137-F485-4D00-A1DB-175E0DA3E8AF}"/>
            </a:ext>
          </a:extLst>
        </xdr:cNvPr>
        <xdr:cNvSpPr txBox="1"/>
      </xdr:nvSpPr>
      <xdr:spPr>
        <a:xfrm>
          <a:off x="1562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528CC37C-852B-43AB-BCE8-A629C89A676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CDEC6B9-0296-49E9-A2D8-E1E72607C0F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BBBC13E0-7175-4684-8963-2F11E087EC12}"/>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08191CD-CFA9-4962-B0DC-230109CB595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563E08B-BD1E-4B32-A350-DF4152A2A20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B44D27F-F291-4889-96F3-BD7E0203039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53C70F0-C531-499C-99E0-52B5C3AEA28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12DFF14-EAC1-4685-B924-3EC6B1B917D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B0D2666-B7CD-4EB8-82F9-4BCD078DD37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4959F17-77DA-4B2A-88D8-1ABC1DB6FB1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AD3220B-EBCC-4F0C-9E5A-945F6AC300B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BC0EAA7-0027-4BE6-BA4B-F8F2B3B1D5B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8B795C5-D060-4E98-A0C6-0009C7C22B8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債務償還比率は類似団体平均を下回っているが、前年度より大幅に増加しておいる。令和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終了した新庁舎建設事業のため、多額の起債を発行したことが主な要因である。令和５年度以降、起債の抑制で将来負担額の抑制を図るとともに、経常経費の抑制を図るため、物件費等の見直しに取り組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5E7E561-145C-4244-95ED-48861AD1884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3551B89-0CB2-4488-BE2D-16170E4B21E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6AAAF95-88F9-40B7-A512-B5D1AC223CB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73F7BCB7-05C5-49DB-AE55-0799D6141DB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4018964A-F1A5-4079-8FCE-265BE09B4CB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6D2390D-6CCF-44B9-BF93-6E297D8FCDC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8F6F75BE-20F3-4FA6-9460-374FB5E79C74}"/>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C18CC01E-E14E-4599-8C42-6C9485A4112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297F27D7-6C91-4838-B907-F847282007BD}"/>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C64EF755-9084-4B67-BDA3-B11912A6789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5D32FCD-729E-4F60-9D5B-0A6A156F979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473F62EF-652B-4D02-AECF-E43599AA5914}"/>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8506B156-5921-4D4E-B97F-0B69192D451B}"/>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E9E578A6-26A0-4449-A25A-91CDA24CC12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90FA8099-BDEC-49DE-808E-BC8A6AC5DF8E}"/>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529CDD76-7B39-4491-8BF2-53EC5394598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58D9D515-7B19-4463-9C9E-165135974C2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D1A4E390-F830-46C7-8F15-8FE11CC1BDAB}"/>
            </a:ext>
          </a:extLst>
        </xdr:cNvPr>
        <xdr:cNvCxnSpPr/>
      </xdr:nvCxnSpPr>
      <xdr:spPr>
        <a:xfrm flipV="1">
          <a:off x="14793595" y="4489903"/>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B6A7546B-5A5F-42AF-A8E1-A664FD6B223A}"/>
            </a:ext>
          </a:extLst>
        </xdr:cNvPr>
        <xdr:cNvSpPr txBox="1"/>
      </xdr:nvSpPr>
      <xdr:spPr>
        <a:xfrm>
          <a:off x="14846300" y="59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DBD6D66C-F26C-4923-BF62-8A7A5782A5B9}"/>
            </a:ext>
          </a:extLst>
        </xdr:cNvPr>
        <xdr:cNvCxnSpPr/>
      </xdr:nvCxnSpPr>
      <xdr:spPr>
        <a:xfrm>
          <a:off x="14706600" y="59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6439EC84-FF8C-4269-A1B5-7F66D89696CF}"/>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1711382A-FCC2-4D20-BF9E-3C7915905CE7}"/>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E2FFF0AB-2963-420D-9F97-682A9CB08118}"/>
            </a:ext>
          </a:extLst>
        </xdr:cNvPr>
        <xdr:cNvSpPr txBox="1"/>
      </xdr:nvSpPr>
      <xdr:spPr>
        <a:xfrm>
          <a:off x="14846300" y="4567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8A61EBF2-AE6D-4B6F-8395-4177847E41CD}"/>
            </a:ext>
          </a:extLst>
        </xdr:cNvPr>
        <xdr:cNvSpPr/>
      </xdr:nvSpPr>
      <xdr:spPr>
        <a:xfrm>
          <a:off x="14744700" y="471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C1A0B1BE-E964-4041-A152-0EAEC0A24A9E}"/>
            </a:ext>
          </a:extLst>
        </xdr:cNvPr>
        <xdr:cNvSpPr/>
      </xdr:nvSpPr>
      <xdr:spPr>
        <a:xfrm>
          <a:off x="14033500" y="465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F46DA8CD-1714-4278-A3B4-3683D56188F7}"/>
            </a:ext>
          </a:extLst>
        </xdr:cNvPr>
        <xdr:cNvSpPr/>
      </xdr:nvSpPr>
      <xdr:spPr>
        <a:xfrm>
          <a:off x="13271500" y="4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CCC1F3BF-277A-42E0-B6B7-ABD56B430ADB}"/>
            </a:ext>
          </a:extLst>
        </xdr:cNvPr>
        <xdr:cNvSpPr/>
      </xdr:nvSpPr>
      <xdr:spPr>
        <a:xfrm>
          <a:off x="12509500" y="50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96C5848B-0355-4539-883E-8DD968B59D49}"/>
            </a:ext>
          </a:extLst>
        </xdr:cNvPr>
        <xdr:cNvSpPr/>
      </xdr:nvSpPr>
      <xdr:spPr>
        <a:xfrm>
          <a:off x="11747500" y="506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108282F-E10B-47AD-9CC1-8C580AA265B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CF7D87C-A250-4DF4-B867-CB543CD2C94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C74516A-25AA-4A17-9308-B5F116F93FE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5142295-436F-4AB7-9EA9-82983355396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4A7166C9-997A-4F8C-91A8-261AF6F10C1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100221</xdr:rowOff>
    </xdr:from>
    <xdr:to>
      <xdr:col>76</xdr:col>
      <xdr:colOff>73025</xdr:colOff>
      <xdr:row>29</xdr:row>
      <xdr:rowOff>30371</xdr:rowOff>
    </xdr:to>
    <xdr:sp macro="" textlink="">
      <xdr:nvSpPr>
        <xdr:cNvPr id="157" name="楕円 156">
          <a:extLst>
            <a:ext uri="{FF2B5EF4-FFF2-40B4-BE49-F238E27FC236}">
              <a16:creationId xmlns:a16="http://schemas.microsoft.com/office/drawing/2014/main" id="{95C30E7F-3DE5-47B5-8FD8-55D1D62A75C8}"/>
            </a:ext>
          </a:extLst>
        </xdr:cNvPr>
        <xdr:cNvSpPr/>
      </xdr:nvSpPr>
      <xdr:spPr>
        <a:xfrm>
          <a:off x="14744700" y="49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78648</xdr:rowOff>
    </xdr:from>
    <xdr:ext cx="469744" cy="259045"/>
    <xdr:sp macro="" textlink="">
      <xdr:nvSpPr>
        <xdr:cNvPr id="158" name="債務償還比率該当値テキスト">
          <a:extLst>
            <a:ext uri="{FF2B5EF4-FFF2-40B4-BE49-F238E27FC236}">
              <a16:creationId xmlns:a16="http://schemas.microsoft.com/office/drawing/2014/main" id="{386FB6FD-15D6-4E03-8AF8-3EA3CEBFEC95}"/>
            </a:ext>
          </a:extLst>
        </xdr:cNvPr>
        <xdr:cNvSpPr txBox="1"/>
      </xdr:nvSpPr>
      <xdr:spPr>
        <a:xfrm>
          <a:off x="14846300" y="487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98144</xdr:rowOff>
    </xdr:from>
    <xdr:to>
      <xdr:col>72</xdr:col>
      <xdr:colOff>123825</xdr:colOff>
      <xdr:row>27</xdr:row>
      <xdr:rowOff>28294</xdr:rowOff>
    </xdr:to>
    <xdr:sp macro="" textlink="">
      <xdr:nvSpPr>
        <xdr:cNvPr id="159" name="楕円 158">
          <a:extLst>
            <a:ext uri="{FF2B5EF4-FFF2-40B4-BE49-F238E27FC236}">
              <a16:creationId xmlns:a16="http://schemas.microsoft.com/office/drawing/2014/main" id="{ADF3073C-1BB0-4B9D-8A21-2CBC4DE09B74}"/>
            </a:ext>
          </a:extLst>
        </xdr:cNvPr>
        <xdr:cNvSpPr/>
      </xdr:nvSpPr>
      <xdr:spPr>
        <a:xfrm>
          <a:off x="14033500" y="45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148944</xdr:rowOff>
    </xdr:from>
    <xdr:to>
      <xdr:col>76</xdr:col>
      <xdr:colOff>22225</xdr:colOff>
      <xdr:row>28</xdr:row>
      <xdr:rowOff>151021</xdr:rowOff>
    </xdr:to>
    <xdr:cxnSp macro="">
      <xdr:nvCxnSpPr>
        <xdr:cNvPr id="160" name="直線コネクタ 159">
          <a:extLst>
            <a:ext uri="{FF2B5EF4-FFF2-40B4-BE49-F238E27FC236}">
              <a16:creationId xmlns:a16="http://schemas.microsoft.com/office/drawing/2014/main" id="{A1C4D7E8-F1EB-408A-8440-319A58D1A026}"/>
            </a:ext>
          </a:extLst>
        </xdr:cNvPr>
        <xdr:cNvCxnSpPr/>
      </xdr:nvCxnSpPr>
      <xdr:spPr>
        <a:xfrm>
          <a:off x="14084300" y="4606644"/>
          <a:ext cx="711200" cy="3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115650</xdr:rowOff>
    </xdr:from>
    <xdr:ext cx="469744" cy="259045"/>
    <xdr:sp macro="" textlink="">
      <xdr:nvSpPr>
        <xdr:cNvPr id="161" name="n_1aveValue債務償還比率">
          <a:extLst>
            <a:ext uri="{FF2B5EF4-FFF2-40B4-BE49-F238E27FC236}">
              <a16:creationId xmlns:a16="http://schemas.microsoft.com/office/drawing/2014/main" id="{DE7FBC71-A274-41F7-8525-C437ABED0E22}"/>
            </a:ext>
          </a:extLst>
        </xdr:cNvPr>
        <xdr:cNvSpPr txBox="1"/>
      </xdr:nvSpPr>
      <xdr:spPr>
        <a:xfrm>
          <a:off x="13836727" y="474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2" name="n_2aveValue債務償還比率">
          <a:extLst>
            <a:ext uri="{FF2B5EF4-FFF2-40B4-BE49-F238E27FC236}">
              <a16:creationId xmlns:a16="http://schemas.microsoft.com/office/drawing/2014/main" id="{3B456FEE-9498-4413-973E-13278E12B80C}"/>
            </a:ext>
          </a:extLst>
        </xdr:cNvPr>
        <xdr:cNvSpPr txBox="1"/>
      </xdr:nvSpPr>
      <xdr:spPr>
        <a:xfrm>
          <a:off x="13087427" y="477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63" name="n_3aveValue債務償還比率">
          <a:extLst>
            <a:ext uri="{FF2B5EF4-FFF2-40B4-BE49-F238E27FC236}">
              <a16:creationId xmlns:a16="http://schemas.microsoft.com/office/drawing/2014/main" id="{7166E530-7FC0-4A39-B3B3-A95211CF5572}"/>
            </a:ext>
          </a:extLst>
        </xdr:cNvPr>
        <xdr:cNvSpPr txBox="1"/>
      </xdr:nvSpPr>
      <xdr:spPr>
        <a:xfrm>
          <a:off x="12325427" y="477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4" name="n_4aveValue債務償還比率">
          <a:extLst>
            <a:ext uri="{FF2B5EF4-FFF2-40B4-BE49-F238E27FC236}">
              <a16:creationId xmlns:a16="http://schemas.microsoft.com/office/drawing/2014/main" id="{900FD515-0496-4019-B8DC-BBE71E4F5D60}"/>
            </a:ext>
          </a:extLst>
        </xdr:cNvPr>
        <xdr:cNvSpPr txBox="1"/>
      </xdr:nvSpPr>
      <xdr:spPr>
        <a:xfrm>
          <a:off x="11563427" y="48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44821</xdr:rowOff>
    </xdr:from>
    <xdr:ext cx="405111" cy="259045"/>
    <xdr:sp macro="" textlink="">
      <xdr:nvSpPr>
        <xdr:cNvPr id="165" name="n_1mainValue債務償還比率">
          <a:extLst>
            <a:ext uri="{FF2B5EF4-FFF2-40B4-BE49-F238E27FC236}">
              <a16:creationId xmlns:a16="http://schemas.microsoft.com/office/drawing/2014/main" id="{FFAC37D5-DCD2-4941-81F6-F4AF8ECB0E67}"/>
            </a:ext>
          </a:extLst>
        </xdr:cNvPr>
        <xdr:cNvSpPr txBox="1"/>
      </xdr:nvSpPr>
      <xdr:spPr>
        <a:xfrm>
          <a:off x="13869044" y="433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8DDE8E89-AA19-47BC-AC6E-23D89924731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EEE52BD2-23A0-4882-84AC-23A944FD7D6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41BCD063-DDAC-46C2-8D51-E235CD45907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E9653C47-927D-438C-A0B4-2F02A1DF90C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464FAF95-1879-45A3-9C53-EA218B7B7C4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E8B80133-757F-406B-AE07-3A8C49E14F5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3837BC-764E-4DCB-916D-5321631EAE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E1A498-4FF3-4380-A0D3-291FB606D6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7AEAC1-A1B4-46A2-96BD-24432443E2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895A71-E070-4851-85E2-0F1D86D2A2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BB9708-256B-49F8-9D4C-962E7CB72F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158B62-E020-4D9E-817F-886455EE78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72D735-C0C7-4C69-B881-0660108B9D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D59F1D-55E0-4953-A774-C8604485CA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0C1A4A-443C-4635-93DF-7D4FC66997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A32B46-1F9E-4AC5-82D9-64575E8E67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
533
101.30
2,372,450
2,334,056
32,394
821,241
1,786,548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5F0ACD-3205-4374-BE5C-94A9110FB8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A560E9-0868-49C4-A2C3-BCB9F147A0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976058-2403-40D7-BD01-68A5347655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5CBBE4-C0BC-4866-B19F-749E5E8DC1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446F2D-0006-4EF5-BBA6-EDBEB508CA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94C52E-5582-4998-8E2D-1671303DCF6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4B47DA-9CEF-469B-BF8B-9EFA0A6C11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644AE5-4937-4975-BA7C-0F021F0572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1F70CD-66FA-4DDE-81A5-3FEACDBF11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B77DE8-5366-4C2B-91D4-D69982DECA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5712E5-44E3-4175-845E-AC5D7E2A23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C3D15B-9400-41F4-BEE0-0B13887435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8BA776-5030-449A-BBD9-059EC2EEF9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FB0588-1848-4312-A627-8516F3CE6D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D9795B-D0AC-4CB9-A0AE-5C7479DA7C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FF65AC-75D5-4BF6-9684-CE06EC635E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1C209A-8165-47A7-A3F5-5236BF33B6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733889-E5C8-4791-BBD7-15EFFBB4D6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6EB621-7A53-42B3-B3E4-65D8B6B240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11CB89-80F6-401D-A351-13528F8095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8297CA-2A40-49F6-AFB3-8FCCE32952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3F0357-1BB2-4088-8D5B-01A2366B74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1859E9-6E24-4642-BE8F-22DD242B56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0D3FE7-2457-47D1-A2B5-81CE737AE0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0A79FB-4970-4180-AC25-6E3FFECA55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89FBF9-A311-4BD7-B3BB-A2AD871119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897094-F35F-44E5-B06F-3C633F45C7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E49D76-3303-40BA-953A-A0EB24AE87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D6CF00-DA7E-4C36-BD28-EC7E8AD424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C56C2C-69E8-449F-B572-65F10EF6EC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FEB3BA-A4D1-476C-B789-95C67CA3CE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2700B6-BE1F-417F-95DE-C6804C9024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1B0EE2F-E6E0-4B96-978D-414FFCCE40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80BC109-12B9-419B-9207-6243E83598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EA9D40-77F3-4DB8-9E0B-3A1E179CA78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793C06-CDE4-4D47-9DB0-7692F24C8E9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4C8FE6E-37A2-4D1C-AA82-FC8A3688389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5C0114-DC3B-4921-9D55-1678AB9AFD6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2F1DE6E-A0B5-4445-8505-CC37B23B9BA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9EDEA4B-0830-47A9-975C-21B7242D47B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A490438-09D9-4D0F-B95A-EA3F47341D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1B25B5-DD8E-4D07-B8E8-7997B887BB1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4C6FDE0-4BDF-449A-BAF7-74529D68723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5AD31EB-4535-4342-BDCC-674B8CB65EC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F618D41-BB29-4B22-818C-24B68718C4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5A9053D-1EA6-4127-8AD5-BF5679408D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2DD9D31C-4409-44A1-9BB1-9A708658873E}"/>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10BC315D-7AA1-4180-BEF6-BF9A06F1EA63}"/>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6594425F-F39E-464B-9E21-BD71D5F98CDA}"/>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B39B0212-8EAF-42A1-B601-C7A4FB1C2C01}"/>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1265A203-9EBF-4704-90EC-5E88FA40788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ACACF9D2-0971-443C-8A2F-19647BF25403}"/>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EF4D30C0-AD87-44F3-BC46-C6A2ACC1FF02}"/>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F3CCEBD-57B0-4206-BDAA-6BECFB12456B}"/>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11F38753-CC39-40E9-A201-27C578532ED8}"/>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A09A6917-400E-42DB-B333-249C62F54FF5}"/>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281F6580-056A-419F-8849-6755F4CEDC2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F77187-EFE7-429F-B42E-9592E47640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218131-95DC-4701-8D46-8C431D6718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0C7672-519C-457D-956A-795D3DE4B4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71C9F1-F352-44C9-B26E-0603D150E1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6907D7E-AA84-418A-B036-1601A779F7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D5CDC104-857A-4884-B6E3-928F425C6100}"/>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道路】&#10;有形固定資産減価償却率該当値テキスト">
          <a:extLst>
            <a:ext uri="{FF2B5EF4-FFF2-40B4-BE49-F238E27FC236}">
              <a16:creationId xmlns:a16="http://schemas.microsoft.com/office/drawing/2014/main" id="{823B31F5-1C97-49AA-9A10-8C5036D1D201}"/>
            </a:ext>
          </a:extLst>
        </xdr:cNvPr>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18869</xdr:rowOff>
    </xdr:from>
    <xdr:to>
      <xdr:col>20</xdr:col>
      <xdr:colOff>38100</xdr:colOff>
      <xdr:row>39</xdr:row>
      <xdr:rowOff>120469</xdr:rowOff>
    </xdr:to>
    <xdr:sp macro="" textlink="">
      <xdr:nvSpPr>
        <xdr:cNvPr id="76" name="楕円 75">
          <a:extLst>
            <a:ext uri="{FF2B5EF4-FFF2-40B4-BE49-F238E27FC236}">
              <a16:creationId xmlns:a16="http://schemas.microsoft.com/office/drawing/2014/main" id="{C45DAE01-CF2A-4C7D-9471-E65DC00789A1}"/>
            </a:ext>
          </a:extLst>
        </xdr:cNvPr>
        <xdr:cNvSpPr/>
      </xdr:nvSpPr>
      <xdr:spPr>
        <a:xfrm>
          <a:off x="3746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69669</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A7191AE4-9AA5-406B-A88B-A6F7A39CFA9F}"/>
            </a:ext>
          </a:extLst>
        </xdr:cNvPr>
        <xdr:cNvCxnSpPr/>
      </xdr:nvCxnSpPr>
      <xdr:spPr>
        <a:xfrm>
          <a:off x="3797300" y="675621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8" name="楕円 77">
          <a:extLst>
            <a:ext uri="{FF2B5EF4-FFF2-40B4-BE49-F238E27FC236}">
              <a16:creationId xmlns:a16="http://schemas.microsoft.com/office/drawing/2014/main" id="{4673B0CF-D609-4B17-9C83-40C2CE0BC568}"/>
            </a:ext>
          </a:extLst>
        </xdr:cNvPr>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69669</xdr:rowOff>
    </xdr:to>
    <xdr:cxnSp macro="">
      <xdr:nvCxnSpPr>
        <xdr:cNvPr id="79" name="直線コネクタ 78">
          <a:extLst>
            <a:ext uri="{FF2B5EF4-FFF2-40B4-BE49-F238E27FC236}">
              <a16:creationId xmlns:a16="http://schemas.microsoft.com/office/drawing/2014/main" id="{DC7A5671-2402-4EA1-AEB0-A04680789183}"/>
            </a:ext>
          </a:extLst>
        </xdr:cNvPr>
        <xdr:cNvCxnSpPr/>
      </xdr:nvCxnSpPr>
      <xdr:spPr>
        <a:xfrm>
          <a:off x="2908300" y="672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131535</xdr:rowOff>
    </xdr:from>
    <xdr:to>
      <xdr:col>10</xdr:col>
      <xdr:colOff>165100</xdr:colOff>
      <xdr:row>39</xdr:row>
      <xdr:rowOff>61685</xdr:rowOff>
    </xdr:to>
    <xdr:sp macro="" textlink="">
      <xdr:nvSpPr>
        <xdr:cNvPr id="80" name="楕円 79">
          <a:extLst>
            <a:ext uri="{FF2B5EF4-FFF2-40B4-BE49-F238E27FC236}">
              <a16:creationId xmlns:a16="http://schemas.microsoft.com/office/drawing/2014/main" id="{C3695BD5-57AB-4BA7-8F9B-6A6C3A64440D}"/>
            </a:ext>
          </a:extLst>
        </xdr:cNvPr>
        <xdr:cNvSpPr/>
      </xdr:nvSpPr>
      <xdr:spPr>
        <a:xfrm>
          <a:off x="1968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xdr:rowOff>
    </xdr:from>
    <xdr:to>
      <xdr:col>15</xdr:col>
      <xdr:colOff>50800</xdr:colOff>
      <xdr:row>39</xdr:row>
      <xdr:rowOff>41910</xdr:rowOff>
    </xdr:to>
    <xdr:cxnSp macro="">
      <xdr:nvCxnSpPr>
        <xdr:cNvPr id="81" name="直線コネクタ 80">
          <a:extLst>
            <a:ext uri="{FF2B5EF4-FFF2-40B4-BE49-F238E27FC236}">
              <a16:creationId xmlns:a16="http://schemas.microsoft.com/office/drawing/2014/main" id="{3B054CF9-32A9-44B6-A780-4558DDFF3E75}"/>
            </a:ext>
          </a:extLst>
        </xdr:cNvPr>
        <xdr:cNvCxnSpPr/>
      </xdr:nvCxnSpPr>
      <xdr:spPr>
        <a:xfrm>
          <a:off x="2019300" y="66974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66222</xdr:rowOff>
    </xdr:from>
    <xdr:to>
      <xdr:col>6</xdr:col>
      <xdr:colOff>38100</xdr:colOff>
      <xdr:row>38</xdr:row>
      <xdr:rowOff>167822</xdr:rowOff>
    </xdr:to>
    <xdr:sp macro="" textlink="">
      <xdr:nvSpPr>
        <xdr:cNvPr id="82" name="楕円 81">
          <a:extLst>
            <a:ext uri="{FF2B5EF4-FFF2-40B4-BE49-F238E27FC236}">
              <a16:creationId xmlns:a16="http://schemas.microsoft.com/office/drawing/2014/main" id="{0279B86F-7B2F-4F38-8E2C-543E4E1A1E8A}"/>
            </a:ext>
          </a:extLst>
        </xdr:cNvPr>
        <xdr:cNvSpPr/>
      </xdr:nvSpPr>
      <xdr:spPr>
        <a:xfrm>
          <a:off x="1079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117022</xdr:rowOff>
    </xdr:from>
    <xdr:to>
      <xdr:col>10</xdr:col>
      <xdr:colOff>114300</xdr:colOff>
      <xdr:row>39</xdr:row>
      <xdr:rowOff>10885</xdr:rowOff>
    </xdr:to>
    <xdr:cxnSp macro="">
      <xdr:nvCxnSpPr>
        <xdr:cNvPr id="83" name="直線コネクタ 82">
          <a:extLst>
            <a:ext uri="{FF2B5EF4-FFF2-40B4-BE49-F238E27FC236}">
              <a16:creationId xmlns:a16="http://schemas.microsoft.com/office/drawing/2014/main" id="{69105800-AE01-41D3-8D39-56DDBE6EF2FF}"/>
            </a:ext>
          </a:extLst>
        </xdr:cNvPr>
        <xdr:cNvCxnSpPr/>
      </xdr:nvCxnSpPr>
      <xdr:spPr>
        <a:xfrm>
          <a:off x="1130300" y="663212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E4BB63E9-37E0-4053-8E58-3E37C274FA31}"/>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78C36045-52C8-4F6D-8DAD-23759F407B0E}"/>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A2039204-03C0-4BBC-8AEB-A6AEE0B01989}"/>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2B60CE1D-9ED1-49E0-AB7F-B8E74F90A0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111596</xdr:rowOff>
    </xdr:from>
    <xdr:ext cx="405111" cy="259045"/>
    <xdr:sp macro="" textlink="">
      <xdr:nvSpPr>
        <xdr:cNvPr id="88" name="n_1mainValue【道路】&#10;有形固定資産減価償却率">
          <a:extLst>
            <a:ext uri="{FF2B5EF4-FFF2-40B4-BE49-F238E27FC236}">
              <a16:creationId xmlns:a16="http://schemas.microsoft.com/office/drawing/2014/main" id="{160BE13D-DE72-40FB-AF1E-6CD07D72E026}"/>
            </a:ext>
          </a:extLst>
        </xdr:cNvPr>
        <xdr:cNvSpPr txBox="1"/>
      </xdr:nvSpPr>
      <xdr:spPr>
        <a:xfrm>
          <a:off x="35820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9" name="n_2mainValue【道路】&#10;有形固定資産減価償却率">
          <a:extLst>
            <a:ext uri="{FF2B5EF4-FFF2-40B4-BE49-F238E27FC236}">
              <a16:creationId xmlns:a16="http://schemas.microsoft.com/office/drawing/2014/main" id="{3CB415E7-3FE2-47E2-ACF1-6AD49427EFA0}"/>
            </a:ext>
          </a:extLst>
        </xdr:cNvPr>
        <xdr:cNvSpPr txBox="1"/>
      </xdr:nvSpPr>
      <xdr:spPr>
        <a:xfrm>
          <a:off x="2705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52812</xdr:rowOff>
    </xdr:from>
    <xdr:ext cx="405111" cy="259045"/>
    <xdr:sp macro="" textlink="">
      <xdr:nvSpPr>
        <xdr:cNvPr id="90" name="n_3mainValue【道路】&#10;有形固定資産減価償却率">
          <a:extLst>
            <a:ext uri="{FF2B5EF4-FFF2-40B4-BE49-F238E27FC236}">
              <a16:creationId xmlns:a16="http://schemas.microsoft.com/office/drawing/2014/main" id="{769114FD-0914-4BDF-A753-C44926EE4845}"/>
            </a:ext>
          </a:extLst>
        </xdr:cNvPr>
        <xdr:cNvSpPr txBox="1"/>
      </xdr:nvSpPr>
      <xdr:spPr>
        <a:xfrm>
          <a:off x="1816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12899</xdr:rowOff>
    </xdr:from>
    <xdr:ext cx="405111" cy="259045"/>
    <xdr:sp macro="" textlink="">
      <xdr:nvSpPr>
        <xdr:cNvPr id="91" name="n_4mainValue【道路】&#10;有形固定資産減価償却率">
          <a:extLst>
            <a:ext uri="{FF2B5EF4-FFF2-40B4-BE49-F238E27FC236}">
              <a16:creationId xmlns:a16="http://schemas.microsoft.com/office/drawing/2014/main" id="{DB3D1719-16D6-4B23-9D1F-8EEA110AEB2F}"/>
            </a:ext>
          </a:extLst>
        </xdr:cNvPr>
        <xdr:cNvSpPr txBox="1"/>
      </xdr:nvSpPr>
      <xdr:spPr>
        <a:xfrm>
          <a:off x="927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90D00B9-CF39-499B-B069-2506A30ED6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9DD5E2E-5C48-4FC9-A678-0740E5453F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5ABBAE-0669-4163-A1B1-039C176E5C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BB35F6-AAD2-4858-997A-D625F3CBFC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FCD9BBE-79FD-4F40-B22C-92426C83F6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78F10DB-FA9B-4A42-B919-E7E4047B0E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CDF58DA-2E91-40AD-9BE2-351E36CA60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6E53BA7-B212-4DE5-B180-4263F98550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02EE706-9EDF-4BB2-9C73-0D3380EE48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7164690-0DB1-47FD-B013-123122DD7D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4C58410-4AB1-46BE-8989-283C2D9AE4B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BE64288-2338-4FD3-A7E7-A85CCF3F68F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D239D46-82C3-45D3-A10B-ACEF78C32A4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1F2B87E-EDEE-4F0B-B885-47FC2014D08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2C3C1ED-401F-4CAA-90B4-DFC8E96DBB5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F79A2D2B-67A0-4858-B687-C1251C7217D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9D837CC-9F9A-4078-B13F-89E502D032E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3F458EA3-1953-4881-85B0-9E15E856FB6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D32AC2B-3418-4248-B624-9E9B58BCCF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4FFAD1B-007A-48D5-959D-E57D979C485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AF0BA7D-239F-4F59-AB7D-53D2550822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1BF01D84-8E02-4442-8486-124B59E84F97}"/>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B4A8226A-89DF-4E72-BB8D-F569F03AC0F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38CCFB65-7CFD-4813-BAFB-5B8D9E687E2D}"/>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53FA24CD-0580-444D-8231-401F356CD462}"/>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843DB410-90A5-4FC8-B348-C5B110E7D38E}"/>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51E86BE3-1B05-46BB-8235-3E42F127EDBB}"/>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27D1346C-2A10-4AA5-953B-1D0680E78FF2}"/>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9A7B7166-663B-4AF2-B49B-0EB896785ACE}"/>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580092DF-83FD-4E25-A450-64C9CF1ABAC4}"/>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9847653B-F139-4774-B2CE-3F5BD3A94F87}"/>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B5EA9E59-DCF9-4AD6-BD1F-2134360C97F8}"/>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6BB6D7E-2F6D-44CD-B951-E8D14B9B11B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B83CB43-2700-4854-9029-D5B27A085F0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F03566-4477-4AB6-8FD3-11CA753E72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908406-B707-4367-975D-09993F1B97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CA0E7F4-636A-48E4-81BE-5CF73ED82C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100232</xdr:rowOff>
    </xdr:from>
    <xdr:to>
      <xdr:col>55</xdr:col>
      <xdr:colOff>50800</xdr:colOff>
      <xdr:row>41</xdr:row>
      <xdr:rowOff>30382</xdr:rowOff>
    </xdr:to>
    <xdr:sp macro="" textlink="">
      <xdr:nvSpPr>
        <xdr:cNvPr id="129" name="楕円 128">
          <a:extLst>
            <a:ext uri="{FF2B5EF4-FFF2-40B4-BE49-F238E27FC236}">
              <a16:creationId xmlns:a16="http://schemas.microsoft.com/office/drawing/2014/main" id="{DB2DE059-9D5C-4A4E-B5CB-B44583B79ABB}"/>
            </a:ext>
          </a:extLst>
        </xdr:cNvPr>
        <xdr:cNvSpPr/>
      </xdr:nvSpPr>
      <xdr:spPr>
        <a:xfrm>
          <a:off x="10426700" y="695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123109</xdr:rowOff>
    </xdr:from>
    <xdr:ext cx="534377" cy="259045"/>
    <xdr:sp macro="" textlink="">
      <xdr:nvSpPr>
        <xdr:cNvPr id="130" name="【道路】&#10;一人当たり延長該当値テキスト">
          <a:extLst>
            <a:ext uri="{FF2B5EF4-FFF2-40B4-BE49-F238E27FC236}">
              <a16:creationId xmlns:a16="http://schemas.microsoft.com/office/drawing/2014/main" id="{FBECC25A-10F0-45F7-B5EB-C714D5AF0934}"/>
            </a:ext>
          </a:extLst>
        </xdr:cNvPr>
        <xdr:cNvSpPr txBox="1"/>
      </xdr:nvSpPr>
      <xdr:spPr>
        <a:xfrm>
          <a:off x="10515600" y="680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99364</xdr:rowOff>
    </xdr:from>
    <xdr:to>
      <xdr:col>50</xdr:col>
      <xdr:colOff>165100</xdr:colOff>
      <xdr:row>41</xdr:row>
      <xdr:rowOff>29514</xdr:rowOff>
    </xdr:to>
    <xdr:sp macro="" textlink="">
      <xdr:nvSpPr>
        <xdr:cNvPr id="131" name="楕円 130">
          <a:extLst>
            <a:ext uri="{FF2B5EF4-FFF2-40B4-BE49-F238E27FC236}">
              <a16:creationId xmlns:a16="http://schemas.microsoft.com/office/drawing/2014/main" id="{3C6E9F21-C609-43E1-B9FB-88C3D95C8211}"/>
            </a:ext>
          </a:extLst>
        </xdr:cNvPr>
        <xdr:cNvSpPr/>
      </xdr:nvSpPr>
      <xdr:spPr>
        <a:xfrm>
          <a:off x="9588500" y="69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150164</xdr:rowOff>
    </xdr:from>
    <xdr:to>
      <xdr:col>55</xdr:col>
      <xdr:colOff>0</xdr:colOff>
      <xdr:row>40</xdr:row>
      <xdr:rowOff>151032</xdr:rowOff>
    </xdr:to>
    <xdr:cxnSp macro="">
      <xdr:nvCxnSpPr>
        <xdr:cNvPr id="132" name="直線コネクタ 131">
          <a:extLst>
            <a:ext uri="{FF2B5EF4-FFF2-40B4-BE49-F238E27FC236}">
              <a16:creationId xmlns:a16="http://schemas.microsoft.com/office/drawing/2014/main" id="{18DEEB24-1FE1-4114-990C-669C0DC59876}"/>
            </a:ext>
          </a:extLst>
        </xdr:cNvPr>
        <xdr:cNvCxnSpPr/>
      </xdr:nvCxnSpPr>
      <xdr:spPr>
        <a:xfrm>
          <a:off x="9639300" y="7008164"/>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106576</xdr:rowOff>
    </xdr:from>
    <xdr:to>
      <xdr:col>46</xdr:col>
      <xdr:colOff>38100</xdr:colOff>
      <xdr:row>41</xdr:row>
      <xdr:rowOff>36726</xdr:rowOff>
    </xdr:to>
    <xdr:sp macro="" textlink="">
      <xdr:nvSpPr>
        <xdr:cNvPr id="133" name="楕円 132">
          <a:extLst>
            <a:ext uri="{FF2B5EF4-FFF2-40B4-BE49-F238E27FC236}">
              <a16:creationId xmlns:a16="http://schemas.microsoft.com/office/drawing/2014/main" id="{526D4B3D-596A-489A-A89A-4E1D972A60DE}"/>
            </a:ext>
          </a:extLst>
        </xdr:cNvPr>
        <xdr:cNvSpPr/>
      </xdr:nvSpPr>
      <xdr:spPr>
        <a:xfrm>
          <a:off x="8699500" y="696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150164</xdr:rowOff>
    </xdr:from>
    <xdr:to>
      <xdr:col>50</xdr:col>
      <xdr:colOff>114300</xdr:colOff>
      <xdr:row>40</xdr:row>
      <xdr:rowOff>157376</xdr:rowOff>
    </xdr:to>
    <xdr:cxnSp macro="">
      <xdr:nvCxnSpPr>
        <xdr:cNvPr id="134" name="直線コネクタ 133">
          <a:extLst>
            <a:ext uri="{FF2B5EF4-FFF2-40B4-BE49-F238E27FC236}">
              <a16:creationId xmlns:a16="http://schemas.microsoft.com/office/drawing/2014/main" id="{41321D71-FF16-4E3E-B867-8AF6C068FF55}"/>
            </a:ext>
          </a:extLst>
        </xdr:cNvPr>
        <xdr:cNvCxnSpPr/>
      </xdr:nvCxnSpPr>
      <xdr:spPr>
        <a:xfrm flipV="1">
          <a:off x="8750300" y="7008164"/>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106306</xdr:rowOff>
    </xdr:from>
    <xdr:to>
      <xdr:col>41</xdr:col>
      <xdr:colOff>101600</xdr:colOff>
      <xdr:row>41</xdr:row>
      <xdr:rowOff>36456</xdr:rowOff>
    </xdr:to>
    <xdr:sp macro="" textlink="">
      <xdr:nvSpPr>
        <xdr:cNvPr id="135" name="楕円 134">
          <a:extLst>
            <a:ext uri="{FF2B5EF4-FFF2-40B4-BE49-F238E27FC236}">
              <a16:creationId xmlns:a16="http://schemas.microsoft.com/office/drawing/2014/main" id="{18C46466-048B-4329-9209-D161AE0821A5}"/>
            </a:ext>
          </a:extLst>
        </xdr:cNvPr>
        <xdr:cNvSpPr/>
      </xdr:nvSpPr>
      <xdr:spPr>
        <a:xfrm>
          <a:off x="7810500" y="69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157106</xdr:rowOff>
    </xdr:from>
    <xdr:to>
      <xdr:col>45</xdr:col>
      <xdr:colOff>177800</xdr:colOff>
      <xdr:row>40</xdr:row>
      <xdr:rowOff>157376</xdr:rowOff>
    </xdr:to>
    <xdr:cxnSp macro="">
      <xdr:nvCxnSpPr>
        <xdr:cNvPr id="136" name="直線コネクタ 135">
          <a:extLst>
            <a:ext uri="{FF2B5EF4-FFF2-40B4-BE49-F238E27FC236}">
              <a16:creationId xmlns:a16="http://schemas.microsoft.com/office/drawing/2014/main" id="{212E8F14-EB02-49B2-A7ED-07E4A909F57B}"/>
            </a:ext>
          </a:extLst>
        </xdr:cNvPr>
        <xdr:cNvCxnSpPr/>
      </xdr:nvCxnSpPr>
      <xdr:spPr>
        <a:xfrm>
          <a:off x="7861300" y="7015106"/>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110268</xdr:rowOff>
    </xdr:from>
    <xdr:to>
      <xdr:col>36</xdr:col>
      <xdr:colOff>165100</xdr:colOff>
      <xdr:row>41</xdr:row>
      <xdr:rowOff>40418</xdr:rowOff>
    </xdr:to>
    <xdr:sp macro="" textlink="">
      <xdr:nvSpPr>
        <xdr:cNvPr id="137" name="楕円 136">
          <a:extLst>
            <a:ext uri="{FF2B5EF4-FFF2-40B4-BE49-F238E27FC236}">
              <a16:creationId xmlns:a16="http://schemas.microsoft.com/office/drawing/2014/main" id="{C1C3ED68-6469-45CC-BEC9-FE2825EC502D}"/>
            </a:ext>
          </a:extLst>
        </xdr:cNvPr>
        <xdr:cNvSpPr/>
      </xdr:nvSpPr>
      <xdr:spPr>
        <a:xfrm>
          <a:off x="6921500" y="6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157106</xdr:rowOff>
    </xdr:from>
    <xdr:to>
      <xdr:col>41</xdr:col>
      <xdr:colOff>50800</xdr:colOff>
      <xdr:row>40</xdr:row>
      <xdr:rowOff>161068</xdr:rowOff>
    </xdr:to>
    <xdr:cxnSp macro="">
      <xdr:nvCxnSpPr>
        <xdr:cNvPr id="138" name="直線コネクタ 137">
          <a:extLst>
            <a:ext uri="{FF2B5EF4-FFF2-40B4-BE49-F238E27FC236}">
              <a16:creationId xmlns:a16="http://schemas.microsoft.com/office/drawing/2014/main" id="{71750441-584A-42CC-AD8F-5F0E1656869C}"/>
            </a:ext>
          </a:extLst>
        </xdr:cNvPr>
        <xdr:cNvCxnSpPr/>
      </xdr:nvCxnSpPr>
      <xdr:spPr>
        <a:xfrm flipV="1">
          <a:off x="6972300" y="701510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56BCEA17-7455-4C61-884E-B7F473198E7F}"/>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1535BD0B-91B0-4DAF-98E7-D34E877C5984}"/>
            </a:ext>
          </a:extLst>
        </xdr:cNvPr>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EAFC06F3-504D-4FF3-B026-15175251047B}"/>
            </a:ext>
          </a:extLst>
        </xdr:cNvPr>
        <xdr:cNvSpPr txBox="1"/>
      </xdr:nvSpPr>
      <xdr:spPr>
        <a:xfrm>
          <a:off x="7594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a:extLst>
            <a:ext uri="{FF2B5EF4-FFF2-40B4-BE49-F238E27FC236}">
              <a16:creationId xmlns:a16="http://schemas.microsoft.com/office/drawing/2014/main" id="{09D757D0-21B2-4E59-859A-7833B41DD3AE}"/>
            </a:ext>
          </a:extLst>
        </xdr:cNvPr>
        <xdr:cNvSpPr txBox="1"/>
      </xdr:nvSpPr>
      <xdr:spPr>
        <a:xfrm>
          <a:off x="6705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46041</xdr:rowOff>
    </xdr:from>
    <xdr:ext cx="534377" cy="259045"/>
    <xdr:sp macro="" textlink="">
      <xdr:nvSpPr>
        <xdr:cNvPr id="143" name="n_1mainValue【道路】&#10;一人当たり延長">
          <a:extLst>
            <a:ext uri="{FF2B5EF4-FFF2-40B4-BE49-F238E27FC236}">
              <a16:creationId xmlns:a16="http://schemas.microsoft.com/office/drawing/2014/main" id="{1DEB24E6-D6C7-4D5E-8432-5C53F1CFD9B9}"/>
            </a:ext>
          </a:extLst>
        </xdr:cNvPr>
        <xdr:cNvSpPr txBox="1"/>
      </xdr:nvSpPr>
      <xdr:spPr>
        <a:xfrm>
          <a:off x="9359411" y="67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53253</xdr:rowOff>
    </xdr:from>
    <xdr:ext cx="534377" cy="259045"/>
    <xdr:sp macro="" textlink="">
      <xdr:nvSpPr>
        <xdr:cNvPr id="144" name="n_2mainValue【道路】&#10;一人当たり延長">
          <a:extLst>
            <a:ext uri="{FF2B5EF4-FFF2-40B4-BE49-F238E27FC236}">
              <a16:creationId xmlns:a16="http://schemas.microsoft.com/office/drawing/2014/main" id="{AB559FA5-30CA-4044-9569-24075EAD7D2F}"/>
            </a:ext>
          </a:extLst>
        </xdr:cNvPr>
        <xdr:cNvSpPr txBox="1"/>
      </xdr:nvSpPr>
      <xdr:spPr>
        <a:xfrm>
          <a:off x="8483111" y="67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52983</xdr:rowOff>
    </xdr:from>
    <xdr:ext cx="534377" cy="259045"/>
    <xdr:sp macro="" textlink="">
      <xdr:nvSpPr>
        <xdr:cNvPr id="145" name="n_3mainValue【道路】&#10;一人当たり延長">
          <a:extLst>
            <a:ext uri="{FF2B5EF4-FFF2-40B4-BE49-F238E27FC236}">
              <a16:creationId xmlns:a16="http://schemas.microsoft.com/office/drawing/2014/main" id="{08C3F70E-2EDC-4939-BD10-65B2C613E852}"/>
            </a:ext>
          </a:extLst>
        </xdr:cNvPr>
        <xdr:cNvSpPr txBox="1"/>
      </xdr:nvSpPr>
      <xdr:spPr>
        <a:xfrm>
          <a:off x="7594111" y="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56945</xdr:rowOff>
    </xdr:from>
    <xdr:ext cx="534377" cy="259045"/>
    <xdr:sp macro="" textlink="">
      <xdr:nvSpPr>
        <xdr:cNvPr id="146" name="n_4mainValue【道路】&#10;一人当たり延長">
          <a:extLst>
            <a:ext uri="{FF2B5EF4-FFF2-40B4-BE49-F238E27FC236}">
              <a16:creationId xmlns:a16="http://schemas.microsoft.com/office/drawing/2014/main" id="{6ACAC576-38A5-4129-B5E6-6E8DEBEDC63B}"/>
            </a:ext>
          </a:extLst>
        </xdr:cNvPr>
        <xdr:cNvSpPr txBox="1"/>
      </xdr:nvSpPr>
      <xdr:spPr>
        <a:xfrm>
          <a:off x="6705111" y="67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D092BC7-6219-4A27-AB00-327A10DA9B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C45FEB9-2313-4FD9-AB88-A81D8EDA53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5261FB7-397C-43C3-B875-F356664079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F428600-8F5F-469C-BEFC-F590F9E34C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EBAF82A-0849-424F-AE60-4DB9ACDC6A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2E0990F-D30B-4A21-AD3C-8B8537F7A5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967D68D-DD2F-4FEC-BA13-D48708CA1B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2BBA30D-DF13-4B31-B770-F656E845A4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0CD18CA-5C00-49E4-B846-7FDDB881D9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E67BF3C-249A-4FF9-910A-7D69E10C24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C59953F-B334-4867-A06E-613F3A91A4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33364CE-73C7-43EF-BA1D-FD0C85D01E3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8C6F7A8-2126-4A5E-96B8-49741BDC929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7EDA7CC-605C-4852-9872-B9C4E4CD62E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5BE697A-1CAC-480A-BE1B-5961046D5F1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1A878FF-E0DB-45F2-A9A7-2856A51EB25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C51CE0B-189E-4A67-84BA-F78B04916DE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994606EF-FB6B-4193-A981-424BB093F40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6163525-FA7E-4664-B0EB-28292A39612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C179E9C-80F0-4AE8-995F-0AB506F0299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64CEDCC2-29F8-46D2-B198-D32A75C3F5C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7260949-6652-416A-A322-DC4C08C8F9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4AA894B-B94A-49E0-9CF5-2F0E0A06B9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734B301-A90E-4FFD-946F-B721F5D8FC2F}"/>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66A782E6-FDFD-4895-A1F8-60F466ACDB33}"/>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CE18C59-D8F0-4B44-934A-4EEC14BD30E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586ED08-9A62-4B86-8E3E-14AC40766D42}"/>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71AA4E8F-B5B6-48C3-BB34-70FEC3BAD69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B99DF5A-155F-43D3-996A-7137750CB906}"/>
            </a:ext>
          </a:extLst>
        </xdr:cNvPr>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EADA0FE8-1944-40BF-BAA6-2E83B6B6F32A}"/>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CB93B7C1-7F92-4117-9DE4-F31EA2C7121E}"/>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554666B1-AB91-4FB8-8C26-60C69A7FE9AA}"/>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223B96D2-9E68-4C55-8CE4-36EB994FF4C4}"/>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5F7F9B8D-3D87-47BD-A570-BEF7FC4729D7}"/>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28FF96F-1970-4EC3-8A78-07FE6CD1CE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D4E050B-3B9B-46FA-97AB-2BAB57CBA8B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1DBA18D-22C6-4B8F-8AEF-49370AAABC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141734-FAF8-48FB-9904-00A7D305A9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D9F7618-21B8-4559-B46E-C51E0B6F74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30480</xdr:rowOff>
    </xdr:from>
    <xdr:to>
      <xdr:col>24</xdr:col>
      <xdr:colOff>114300</xdr:colOff>
      <xdr:row>61</xdr:row>
      <xdr:rowOff>132080</xdr:rowOff>
    </xdr:to>
    <xdr:sp macro="" textlink="">
      <xdr:nvSpPr>
        <xdr:cNvPr id="186" name="楕円 185">
          <a:extLst>
            <a:ext uri="{FF2B5EF4-FFF2-40B4-BE49-F238E27FC236}">
              <a16:creationId xmlns:a16="http://schemas.microsoft.com/office/drawing/2014/main" id="{2D4B9C91-707C-4745-BEB7-542184E39D05}"/>
            </a:ext>
          </a:extLst>
        </xdr:cNvPr>
        <xdr:cNvSpPr/>
      </xdr:nvSpPr>
      <xdr:spPr>
        <a:xfrm>
          <a:off x="45847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11E76BDB-CB2F-4DB9-9FA2-B78BE988FE72}"/>
            </a:ext>
          </a:extLst>
        </xdr:cNvPr>
        <xdr:cNvSpPr txBox="1"/>
      </xdr:nvSpPr>
      <xdr:spPr>
        <a:xfrm>
          <a:off x="4673600" y="1046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15240</xdr:rowOff>
    </xdr:from>
    <xdr:to>
      <xdr:col>20</xdr:col>
      <xdr:colOff>38100</xdr:colOff>
      <xdr:row>61</xdr:row>
      <xdr:rowOff>116840</xdr:rowOff>
    </xdr:to>
    <xdr:sp macro="" textlink="">
      <xdr:nvSpPr>
        <xdr:cNvPr id="188" name="楕円 187">
          <a:extLst>
            <a:ext uri="{FF2B5EF4-FFF2-40B4-BE49-F238E27FC236}">
              <a16:creationId xmlns:a16="http://schemas.microsoft.com/office/drawing/2014/main" id="{00104D6A-AE74-44A9-B9DC-90A0893D2C7A}"/>
            </a:ext>
          </a:extLst>
        </xdr:cNvPr>
        <xdr:cNvSpPr/>
      </xdr:nvSpPr>
      <xdr:spPr>
        <a:xfrm>
          <a:off x="37465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66040</xdr:rowOff>
    </xdr:from>
    <xdr:to>
      <xdr:col>24</xdr:col>
      <xdr:colOff>63500</xdr:colOff>
      <xdr:row>61</xdr:row>
      <xdr:rowOff>81280</xdr:rowOff>
    </xdr:to>
    <xdr:cxnSp macro="">
      <xdr:nvCxnSpPr>
        <xdr:cNvPr id="189" name="直線コネクタ 188">
          <a:extLst>
            <a:ext uri="{FF2B5EF4-FFF2-40B4-BE49-F238E27FC236}">
              <a16:creationId xmlns:a16="http://schemas.microsoft.com/office/drawing/2014/main" id="{0682A7C1-03C4-4526-8B27-A46ADAF1C6E2}"/>
            </a:ext>
          </a:extLst>
        </xdr:cNvPr>
        <xdr:cNvCxnSpPr/>
      </xdr:nvCxnSpPr>
      <xdr:spPr>
        <a:xfrm>
          <a:off x="3797300" y="105244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0</xdr:rowOff>
    </xdr:from>
    <xdr:to>
      <xdr:col>15</xdr:col>
      <xdr:colOff>101600</xdr:colOff>
      <xdr:row>61</xdr:row>
      <xdr:rowOff>101600</xdr:rowOff>
    </xdr:to>
    <xdr:sp macro="" textlink="">
      <xdr:nvSpPr>
        <xdr:cNvPr id="190" name="楕円 189">
          <a:extLst>
            <a:ext uri="{FF2B5EF4-FFF2-40B4-BE49-F238E27FC236}">
              <a16:creationId xmlns:a16="http://schemas.microsoft.com/office/drawing/2014/main" id="{466C64CB-9B4C-451D-B4CB-C62991AE5657}"/>
            </a:ext>
          </a:extLst>
        </xdr:cNvPr>
        <xdr:cNvSpPr/>
      </xdr:nvSpPr>
      <xdr:spPr>
        <a:xfrm>
          <a:off x="2857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50800</xdr:rowOff>
    </xdr:from>
    <xdr:to>
      <xdr:col>19</xdr:col>
      <xdr:colOff>177800</xdr:colOff>
      <xdr:row>61</xdr:row>
      <xdr:rowOff>66040</xdr:rowOff>
    </xdr:to>
    <xdr:cxnSp macro="">
      <xdr:nvCxnSpPr>
        <xdr:cNvPr id="191" name="直線コネクタ 190">
          <a:extLst>
            <a:ext uri="{FF2B5EF4-FFF2-40B4-BE49-F238E27FC236}">
              <a16:creationId xmlns:a16="http://schemas.microsoft.com/office/drawing/2014/main" id="{B92FE000-A223-436B-BCC7-5E24CFDD61E7}"/>
            </a:ext>
          </a:extLst>
        </xdr:cNvPr>
        <xdr:cNvCxnSpPr/>
      </xdr:nvCxnSpPr>
      <xdr:spPr>
        <a:xfrm>
          <a:off x="2908300" y="10509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153670</xdr:rowOff>
    </xdr:from>
    <xdr:to>
      <xdr:col>10</xdr:col>
      <xdr:colOff>165100</xdr:colOff>
      <xdr:row>61</xdr:row>
      <xdr:rowOff>83820</xdr:rowOff>
    </xdr:to>
    <xdr:sp macro="" textlink="">
      <xdr:nvSpPr>
        <xdr:cNvPr id="192" name="楕円 191">
          <a:extLst>
            <a:ext uri="{FF2B5EF4-FFF2-40B4-BE49-F238E27FC236}">
              <a16:creationId xmlns:a16="http://schemas.microsoft.com/office/drawing/2014/main" id="{E4E4D0B0-D770-4F61-A6F1-483ED5FC91E4}"/>
            </a:ext>
          </a:extLst>
        </xdr:cNvPr>
        <xdr:cNvSpPr/>
      </xdr:nvSpPr>
      <xdr:spPr>
        <a:xfrm>
          <a:off x="1968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33020</xdr:rowOff>
    </xdr:from>
    <xdr:to>
      <xdr:col>15</xdr:col>
      <xdr:colOff>50800</xdr:colOff>
      <xdr:row>61</xdr:row>
      <xdr:rowOff>50800</xdr:rowOff>
    </xdr:to>
    <xdr:cxnSp macro="">
      <xdr:nvCxnSpPr>
        <xdr:cNvPr id="193" name="直線コネクタ 192">
          <a:extLst>
            <a:ext uri="{FF2B5EF4-FFF2-40B4-BE49-F238E27FC236}">
              <a16:creationId xmlns:a16="http://schemas.microsoft.com/office/drawing/2014/main" id="{E0AB8EBC-5BA8-40C8-B399-21856AD4B820}"/>
            </a:ext>
          </a:extLst>
        </xdr:cNvPr>
        <xdr:cNvCxnSpPr/>
      </xdr:nvCxnSpPr>
      <xdr:spPr>
        <a:xfrm>
          <a:off x="2019300" y="104914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129540</xdr:rowOff>
    </xdr:from>
    <xdr:to>
      <xdr:col>6</xdr:col>
      <xdr:colOff>38100</xdr:colOff>
      <xdr:row>61</xdr:row>
      <xdr:rowOff>59690</xdr:rowOff>
    </xdr:to>
    <xdr:sp macro="" textlink="">
      <xdr:nvSpPr>
        <xdr:cNvPr id="194" name="楕円 193">
          <a:extLst>
            <a:ext uri="{FF2B5EF4-FFF2-40B4-BE49-F238E27FC236}">
              <a16:creationId xmlns:a16="http://schemas.microsoft.com/office/drawing/2014/main" id="{06432E3C-6346-4B76-91FD-3FB071050394}"/>
            </a:ext>
          </a:extLst>
        </xdr:cNvPr>
        <xdr:cNvSpPr/>
      </xdr:nvSpPr>
      <xdr:spPr>
        <a:xfrm>
          <a:off x="1079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8890</xdr:rowOff>
    </xdr:from>
    <xdr:to>
      <xdr:col>10</xdr:col>
      <xdr:colOff>114300</xdr:colOff>
      <xdr:row>61</xdr:row>
      <xdr:rowOff>33020</xdr:rowOff>
    </xdr:to>
    <xdr:cxnSp macro="">
      <xdr:nvCxnSpPr>
        <xdr:cNvPr id="195" name="直線コネクタ 194">
          <a:extLst>
            <a:ext uri="{FF2B5EF4-FFF2-40B4-BE49-F238E27FC236}">
              <a16:creationId xmlns:a16="http://schemas.microsoft.com/office/drawing/2014/main" id="{D0F074C2-FFB9-4789-BFF9-0CBC24BBA54E}"/>
            </a:ext>
          </a:extLst>
        </xdr:cNvPr>
        <xdr:cNvCxnSpPr/>
      </xdr:nvCxnSpPr>
      <xdr:spPr>
        <a:xfrm>
          <a:off x="1130300" y="10467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12609AD-56A5-4D43-8BE0-DD1D531005BB}"/>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2613B96-6896-4809-AF5B-3FA4E738ADB7}"/>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9EEF319A-A8E7-4BEE-B79E-96530B05D742}"/>
            </a:ext>
          </a:extLst>
        </xdr:cNvPr>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C034B8D-B150-4418-995B-C9CCE3CB89BD}"/>
            </a:ext>
          </a:extLst>
        </xdr:cNvPr>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107967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D3ECBAC-05A9-42AE-80EA-7F76666085B7}"/>
            </a:ext>
          </a:extLst>
        </xdr:cNvPr>
        <xdr:cNvSpPr txBox="1"/>
      </xdr:nvSpPr>
      <xdr:spPr>
        <a:xfrm>
          <a:off x="3582044" y="1056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92727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96A0F9B7-BAC4-4A54-8B92-E4FEA20D0B4E}"/>
            </a:ext>
          </a:extLst>
        </xdr:cNvPr>
        <xdr:cNvSpPr txBox="1"/>
      </xdr:nvSpPr>
      <xdr:spPr>
        <a:xfrm>
          <a:off x="2705744" y="1055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74947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13D8163-65A2-4C58-9749-1103DF3B968D}"/>
            </a:ext>
          </a:extLst>
        </xdr:cNvPr>
        <xdr:cNvSpPr txBox="1"/>
      </xdr:nvSpPr>
      <xdr:spPr>
        <a:xfrm>
          <a:off x="1816744" y="1053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50817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F17675C-78CB-4A9B-8B43-14A81CE51211}"/>
            </a:ext>
          </a:extLst>
        </xdr:cNvPr>
        <xdr:cNvSpPr txBox="1"/>
      </xdr:nvSpPr>
      <xdr:spPr>
        <a:xfrm>
          <a:off x="927744" y="1050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9A77E78-522C-4DEB-A7AF-164A31702D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23A2765-5B86-4AAF-9473-83992ED6B5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8380EE5-D979-4468-822C-1CD105A43E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BFC0BE1-57F1-481A-A505-437233F0FE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2FB5115-89E1-4DEF-A1A2-CD14A26519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E60AB95-1191-4053-917F-28D2C85768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258B920-D21F-4549-B8AB-1A553FA14D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E477BA4F-C54C-4845-A384-5B9E42D73F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951E5CA-B082-4AD6-920E-23DB5AD667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C042C0C-CD2F-4BC2-8B5C-553074CAB8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385376CF-5112-4A3D-9477-6837CDE598D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53A27923-6082-4247-BC08-27F05FDE662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82D0A4FE-FCC6-4367-B65C-840996EEFFD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3A276E94-0E78-458A-9D3F-CE5A41E94BA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8FF159F5-5378-42CE-AF56-136132188E9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34E35465-8612-4CB7-A359-B799719BB9C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DB79B55E-0C11-4330-A50E-C3B0A3A330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E251E1A4-7A1D-41E0-A2CE-96A6CE3B88B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616BFE49-B7DF-4853-AA95-972C79ACBC0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919258C0-6AB6-482F-980A-25BFDCB3AC7D}"/>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8208C66D-97CE-4E20-9E69-CE304A9612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3B168FC4-086E-4797-B0FA-B98E58C7911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7534BC79-0EBE-4333-A5A9-426A1D9C6D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3D0AB3EA-7AFD-4DC9-9D03-2C02FE6B4DFB}"/>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ADFD4884-0BCA-4DCA-B1E8-E75C40E3A606}"/>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F5B86DC4-3290-4E1F-B8E7-3502FFA455B8}"/>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CF5C6D86-DBC2-44AF-9D46-A8F84B37435B}"/>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DBBB1FC1-6886-49A2-85E6-17424F53050F}"/>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87E2798B-5B1C-47F7-8104-52AF27F84667}"/>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757A5CEC-19B5-495F-BC5D-1124EDAAD76D}"/>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D9324499-E40E-4065-A7D4-1D3BDA13B0CF}"/>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5E55C47C-520E-4412-9AD0-AB411645CA8C}"/>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F46FDF08-4EBB-4D35-A71B-CC5B5394D609}"/>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BE6241F5-DB06-4F97-9558-6FE959B66164}"/>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79120B5-1348-4D6D-B3E7-B908814028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695740A-CB0E-45C9-9694-30B68C4291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30515A7-3248-49B7-B542-46773BCC31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3DE823-50BD-455C-8F0F-FB659BA42C5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2F28FA-3765-42CE-887D-7EACFA23DD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88515</xdr:rowOff>
    </xdr:from>
    <xdr:to>
      <xdr:col>55</xdr:col>
      <xdr:colOff>50800</xdr:colOff>
      <xdr:row>64</xdr:row>
      <xdr:rowOff>18665</xdr:rowOff>
    </xdr:to>
    <xdr:sp macro="" textlink="">
      <xdr:nvSpPr>
        <xdr:cNvPr id="243" name="楕円 242">
          <a:extLst>
            <a:ext uri="{FF2B5EF4-FFF2-40B4-BE49-F238E27FC236}">
              <a16:creationId xmlns:a16="http://schemas.microsoft.com/office/drawing/2014/main" id="{0C204135-5797-42BA-92FD-2614CC67171F}"/>
            </a:ext>
          </a:extLst>
        </xdr:cNvPr>
        <xdr:cNvSpPr/>
      </xdr:nvSpPr>
      <xdr:spPr>
        <a:xfrm>
          <a:off x="10426700" y="10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9096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3C59B391-2E22-4BEF-85AC-DB2AB4273B82}"/>
            </a:ext>
          </a:extLst>
        </xdr:cNvPr>
        <xdr:cNvSpPr txBox="1"/>
      </xdr:nvSpPr>
      <xdr:spPr>
        <a:xfrm>
          <a:off x="10515600" y="1081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87904</xdr:rowOff>
    </xdr:from>
    <xdr:to>
      <xdr:col>50</xdr:col>
      <xdr:colOff>165100</xdr:colOff>
      <xdr:row>64</xdr:row>
      <xdr:rowOff>18054</xdr:rowOff>
    </xdr:to>
    <xdr:sp macro="" textlink="">
      <xdr:nvSpPr>
        <xdr:cNvPr id="245" name="楕円 244">
          <a:extLst>
            <a:ext uri="{FF2B5EF4-FFF2-40B4-BE49-F238E27FC236}">
              <a16:creationId xmlns:a16="http://schemas.microsoft.com/office/drawing/2014/main" id="{1119ABA4-6E58-42DF-BF2D-2EA35FCC01B6}"/>
            </a:ext>
          </a:extLst>
        </xdr:cNvPr>
        <xdr:cNvSpPr/>
      </xdr:nvSpPr>
      <xdr:spPr>
        <a:xfrm>
          <a:off x="9588500" y="108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138704</xdr:rowOff>
    </xdr:from>
    <xdr:to>
      <xdr:col>55</xdr:col>
      <xdr:colOff>0</xdr:colOff>
      <xdr:row>63</xdr:row>
      <xdr:rowOff>139315</xdr:rowOff>
    </xdr:to>
    <xdr:cxnSp macro="">
      <xdr:nvCxnSpPr>
        <xdr:cNvPr id="246" name="直線コネクタ 245">
          <a:extLst>
            <a:ext uri="{FF2B5EF4-FFF2-40B4-BE49-F238E27FC236}">
              <a16:creationId xmlns:a16="http://schemas.microsoft.com/office/drawing/2014/main" id="{2909FC0D-F747-482D-8907-A070183631A2}"/>
            </a:ext>
          </a:extLst>
        </xdr:cNvPr>
        <xdr:cNvCxnSpPr/>
      </xdr:nvCxnSpPr>
      <xdr:spPr>
        <a:xfrm>
          <a:off x="9639300" y="10940054"/>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90503</xdr:rowOff>
    </xdr:from>
    <xdr:to>
      <xdr:col>46</xdr:col>
      <xdr:colOff>38100</xdr:colOff>
      <xdr:row>64</xdr:row>
      <xdr:rowOff>20653</xdr:rowOff>
    </xdr:to>
    <xdr:sp macro="" textlink="">
      <xdr:nvSpPr>
        <xdr:cNvPr id="247" name="楕円 246">
          <a:extLst>
            <a:ext uri="{FF2B5EF4-FFF2-40B4-BE49-F238E27FC236}">
              <a16:creationId xmlns:a16="http://schemas.microsoft.com/office/drawing/2014/main" id="{F90AE611-CBA5-4858-BE07-9A44747667F9}"/>
            </a:ext>
          </a:extLst>
        </xdr:cNvPr>
        <xdr:cNvSpPr/>
      </xdr:nvSpPr>
      <xdr:spPr>
        <a:xfrm>
          <a:off x="8699500" y="108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138704</xdr:rowOff>
    </xdr:from>
    <xdr:to>
      <xdr:col>50</xdr:col>
      <xdr:colOff>114300</xdr:colOff>
      <xdr:row>63</xdr:row>
      <xdr:rowOff>141303</xdr:rowOff>
    </xdr:to>
    <xdr:cxnSp macro="">
      <xdr:nvCxnSpPr>
        <xdr:cNvPr id="248" name="直線コネクタ 247">
          <a:extLst>
            <a:ext uri="{FF2B5EF4-FFF2-40B4-BE49-F238E27FC236}">
              <a16:creationId xmlns:a16="http://schemas.microsoft.com/office/drawing/2014/main" id="{808BBEAD-5EFF-4529-AFD5-3A1E614583BE}"/>
            </a:ext>
          </a:extLst>
        </xdr:cNvPr>
        <xdr:cNvCxnSpPr/>
      </xdr:nvCxnSpPr>
      <xdr:spPr>
        <a:xfrm flipV="1">
          <a:off x="8750300" y="10940054"/>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90308</xdr:rowOff>
    </xdr:from>
    <xdr:to>
      <xdr:col>41</xdr:col>
      <xdr:colOff>101600</xdr:colOff>
      <xdr:row>64</xdr:row>
      <xdr:rowOff>20458</xdr:rowOff>
    </xdr:to>
    <xdr:sp macro="" textlink="">
      <xdr:nvSpPr>
        <xdr:cNvPr id="249" name="楕円 248">
          <a:extLst>
            <a:ext uri="{FF2B5EF4-FFF2-40B4-BE49-F238E27FC236}">
              <a16:creationId xmlns:a16="http://schemas.microsoft.com/office/drawing/2014/main" id="{BA08250C-7DF3-4445-B407-487B2F7B2B92}"/>
            </a:ext>
          </a:extLst>
        </xdr:cNvPr>
        <xdr:cNvSpPr/>
      </xdr:nvSpPr>
      <xdr:spPr>
        <a:xfrm>
          <a:off x="7810500" y="108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141108</xdr:rowOff>
    </xdr:from>
    <xdr:to>
      <xdr:col>45</xdr:col>
      <xdr:colOff>177800</xdr:colOff>
      <xdr:row>63</xdr:row>
      <xdr:rowOff>141303</xdr:rowOff>
    </xdr:to>
    <xdr:cxnSp macro="">
      <xdr:nvCxnSpPr>
        <xdr:cNvPr id="250" name="直線コネクタ 249">
          <a:extLst>
            <a:ext uri="{FF2B5EF4-FFF2-40B4-BE49-F238E27FC236}">
              <a16:creationId xmlns:a16="http://schemas.microsoft.com/office/drawing/2014/main" id="{6AE2034C-0D05-4815-B716-DD5668E675C1}"/>
            </a:ext>
          </a:extLst>
        </xdr:cNvPr>
        <xdr:cNvCxnSpPr/>
      </xdr:nvCxnSpPr>
      <xdr:spPr>
        <a:xfrm>
          <a:off x="7861300" y="10942458"/>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93166</xdr:rowOff>
    </xdr:from>
    <xdr:to>
      <xdr:col>36</xdr:col>
      <xdr:colOff>165100</xdr:colOff>
      <xdr:row>64</xdr:row>
      <xdr:rowOff>23316</xdr:rowOff>
    </xdr:to>
    <xdr:sp macro="" textlink="">
      <xdr:nvSpPr>
        <xdr:cNvPr id="251" name="楕円 250">
          <a:extLst>
            <a:ext uri="{FF2B5EF4-FFF2-40B4-BE49-F238E27FC236}">
              <a16:creationId xmlns:a16="http://schemas.microsoft.com/office/drawing/2014/main" id="{CB075FF1-C41C-4780-9197-84FE6A166B20}"/>
            </a:ext>
          </a:extLst>
        </xdr:cNvPr>
        <xdr:cNvSpPr/>
      </xdr:nvSpPr>
      <xdr:spPr>
        <a:xfrm>
          <a:off x="6921500" y="108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141108</xdr:rowOff>
    </xdr:from>
    <xdr:to>
      <xdr:col>41</xdr:col>
      <xdr:colOff>50800</xdr:colOff>
      <xdr:row>63</xdr:row>
      <xdr:rowOff>143966</xdr:rowOff>
    </xdr:to>
    <xdr:cxnSp macro="">
      <xdr:nvCxnSpPr>
        <xdr:cNvPr id="252" name="直線コネクタ 251">
          <a:extLst>
            <a:ext uri="{FF2B5EF4-FFF2-40B4-BE49-F238E27FC236}">
              <a16:creationId xmlns:a16="http://schemas.microsoft.com/office/drawing/2014/main" id="{B56B66E6-423C-4988-B6A3-4AD6E5D43876}"/>
            </a:ext>
          </a:extLst>
        </xdr:cNvPr>
        <xdr:cNvCxnSpPr/>
      </xdr:nvCxnSpPr>
      <xdr:spPr>
        <a:xfrm flipV="1">
          <a:off x="6972300" y="1094245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DF7F2F9-E7DF-461B-A5D3-63E24AC34A94}"/>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AFD44059-AD4B-499D-8B39-7645E30BEF70}"/>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98EDCC77-2550-495E-8EBE-1417C5BE45F6}"/>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9368C26F-C0A8-42D8-919E-40073A60A3AB}"/>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9181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69419E1C-2A20-4A19-B431-1DA5DFD18740}"/>
            </a:ext>
          </a:extLst>
        </xdr:cNvPr>
        <xdr:cNvSpPr txBox="1"/>
      </xdr:nvSpPr>
      <xdr:spPr>
        <a:xfrm>
          <a:off x="9327095" y="1098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11780</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75EB2922-A0D1-4B3E-A354-22562EF2DB4A}"/>
            </a:ext>
          </a:extLst>
        </xdr:cNvPr>
        <xdr:cNvSpPr txBox="1"/>
      </xdr:nvSpPr>
      <xdr:spPr>
        <a:xfrm>
          <a:off x="8450795" y="1098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11585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D98C6B9E-D4EB-46F4-896E-DA5D30B0A114}"/>
            </a:ext>
          </a:extLst>
        </xdr:cNvPr>
        <xdr:cNvSpPr txBox="1"/>
      </xdr:nvSpPr>
      <xdr:spPr>
        <a:xfrm>
          <a:off x="7561795" y="109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14443</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DD5F7A20-5091-4B72-94BC-07C0C14C9636}"/>
            </a:ext>
          </a:extLst>
        </xdr:cNvPr>
        <xdr:cNvSpPr txBox="1"/>
      </xdr:nvSpPr>
      <xdr:spPr>
        <a:xfrm>
          <a:off x="6672795" y="1098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506F573F-98F0-4108-BFE6-311B4D8585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41983DD5-20D1-486C-9A53-5B7F0BE0EB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4A393FD8-77C4-4E37-A541-B9630599B8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DC21166B-5B89-41CA-A160-D439B609F3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7F476CAE-2634-4139-BB79-205915D2E0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C51243A4-59E0-461D-BD8D-2665F1C0C0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EB436E37-53D8-4CFC-956C-AC8E588776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C7AC286-9D74-435D-B136-B00969CA33E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B6527635-6DE8-4C0A-BE81-5AEAC48DDFF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D13B6A66-85F3-43DE-A078-4CE1AA6F9A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F5ED32D8-EDC8-46B3-B050-7E3BF0B09D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EDF3036C-F5AF-48F1-90CF-7F09CB23BC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18B9E358-8054-496E-9CB8-3B759E6162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25E2364-18BC-4812-B313-26FBF0E2E7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6B3B50F4-11DB-48AA-A814-BAA555C912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84C189D0-A5EC-4423-BDE9-3BB84078A8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653383DE-93AC-4AC0-83BB-3DFC31446C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EDF71A16-194F-4555-B1C2-0CD7C82B99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a:extLst>
            <a:ext uri="{FF2B5EF4-FFF2-40B4-BE49-F238E27FC236}">
              <a16:creationId xmlns:a16="http://schemas.microsoft.com/office/drawing/2014/main" id="{9FB9A0B9-C37B-4C2C-9A6D-72C00DF72C7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9F153A45-6D10-4426-8423-6ABDF820A0C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a:extLst>
            <a:ext uri="{FF2B5EF4-FFF2-40B4-BE49-F238E27FC236}">
              <a16:creationId xmlns:a16="http://schemas.microsoft.com/office/drawing/2014/main" id="{8D80CDD7-9334-4EFB-86B3-05FA7080A73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2" name="テキスト ボックス 281">
          <a:extLst>
            <a:ext uri="{FF2B5EF4-FFF2-40B4-BE49-F238E27FC236}">
              <a16:creationId xmlns:a16="http://schemas.microsoft.com/office/drawing/2014/main" id="{452A4C17-6FEE-4815-BDCA-A058AED5D9E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a:extLst>
            <a:ext uri="{FF2B5EF4-FFF2-40B4-BE49-F238E27FC236}">
              <a16:creationId xmlns:a16="http://schemas.microsoft.com/office/drawing/2014/main" id="{CD532096-ED2A-4671-A2CE-22A73AE6F8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4" name="テキスト ボックス 283">
          <a:extLst>
            <a:ext uri="{FF2B5EF4-FFF2-40B4-BE49-F238E27FC236}">
              <a16:creationId xmlns:a16="http://schemas.microsoft.com/office/drawing/2014/main" id="{D1798A15-1B57-4F5C-8BC4-1A9BCF4AA51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a:extLst>
            <a:ext uri="{FF2B5EF4-FFF2-40B4-BE49-F238E27FC236}">
              <a16:creationId xmlns:a16="http://schemas.microsoft.com/office/drawing/2014/main" id="{1D19FEA2-B4EB-4489-BE33-9A906AA962E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6" name="テキスト ボックス 285">
          <a:extLst>
            <a:ext uri="{FF2B5EF4-FFF2-40B4-BE49-F238E27FC236}">
              <a16:creationId xmlns:a16="http://schemas.microsoft.com/office/drawing/2014/main" id="{EA20D7EB-6CD3-443D-848D-F776D07B686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7B22C388-DE86-4DC4-93AE-36238CDC80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C3E4A62F-DE5A-4998-9889-79EC833C25C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5555378D-B8AF-44DC-8288-70D5D0F91D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290" name="直線コネクタ 289">
          <a:extLst>
            <a:ext uri="{FF2B5EF4-FFF2-40B4-BE49-F238E27FC236}">
              <a16:creationId xmlns:a16="http://schemas.microsoft.com/office/drawing/2014/main" id="{04F80886-1C63-4BF5-BCCA-A70C504C581B}"/>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291" name="【公営住宅】&#10;一人当たり面積最小値テキスト">
          <a:extLst>
            <a:ext uri="{FF2B5EF4-FFF2-40B4-BE49-F238E27FC236}">
              <a16:creationId xmlns:a16="http://schemas.microsoft.com/office/drawing/2014/main" id="{F0A8AC96-B4E1-4A6D-8DF3-471570041A04}"/>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292" name="直線コネクタ 291">
          <a:extLst>
            <a:ext uri="{FF2B5EF4-FFF2-40B4-BE49-F238E27FC236}">
              <a16:creationId xmlns:a16="http://schemas.microsoft.com/office/drawing/2014/main" id="{B792F0DC-E14F-4C80-8607-543E1711F338}"/>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293" name="【公営住宅】&#10;一人当たり面積最大値テキスト">
          <a:extLst>
            <a:ext uri="{FF2B5EF4-FFF2-40B4-BE49-F238E27FC236}">
              <a16:creationId xmlns:a16="http://schemas.microsoft.com/office/drawing/2014/main" id="{A9928387-CA9C-43F8-807B-5EBBCC1B43C1}"/>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294" name="直線コネクタ 293">
          <a:extLst>
            <a:ext uri="{FF2B5EF4-FFF2-40B4-BE49-F238E27FC236}">
              <a16:creationId xmlns:a16="http://schemas.microsoft.com/office/drawing/2014/main" id="{41E2F7EF-4CFE-483F-9227-6F4CC6B540C2}"/>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295" name="【公営住宅】&#10;一人当たり面積平均値テキスト">
          <a:extLst>
            <a:ext uri="{FF2B5EF4-FFF2-40B4-BE49-F238E27FC236}">
              <a16:creationId xmlns:a16="http://schemas.microsoft.com/office/drawing/2014/main" id="{C8A6C5E7-1B41-4B27-9E68-13CF1F609342}"/>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296" name="フローチャート: 判断 295">
          <a:extLst>
            <a:ext uri="{FF2B5EF4-FFF2-40B4-BE49-F238E27FC236}">
              <a16:creationId xmlns:a16="http://schemas.microsoft.com/office/drawing/2014/main" id="{23851981-2134-4CE6-9A6A-7F945AF5D0AB}"/>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297" name="フローチャート: 判断 296">
          <a:extLst>
            <a:ext uri="{FF2B5EF4-FFF2-40B4-BE49-F238E27FC236}">
              <a16:creationId xmlns:a16="http://schemas.microsoft.com/office/drawing/2014/main" id="{49D16342-1734-4A29-85E9-FAB4C6A34BB2}"/>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298" name="フローチャート: 判断 297">
          <a:extLst>
            <a:ext uri="{FF2B5EF4-FFF2-40B4-BE49-F238E27FC236}">
              <a16:creationId xmlns:a16="http://schemas.microsoft.com/office/drawing/2014/main" id="{186A81BB-C6B8-42A7-9AEF-5F53205DDEBF}"/>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299" name="フローチャート: 判断 298">
          <a:extLst>
            <a:ext uri="{FF2B5EF4-FFF2-40B4-BE49-F238E27FC236}">
              <a16:creationId xmlns:a16="http://schemas.microsoft.com/office/drawing/2014/main" id="{C56E3080-D9DD-46BA-B250-707F5F55C32A}"/>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00" name="フローチャート: 判断 299">
          <a:extLst>
            <a:ext uri="{FF2B5EF4-FFF2-40B4-BE49-F238E27FC236}">
              <a16:creationId xmlns:a16="http://schemas.microsoft.com/office/drawing/2014/main" id="{54D03B61-2D96-4CF1-AFCB-861F6F0886D2}"/>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13A1F9-392D-4A25-91D3-614CEB0D21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972E338-2BFF-4443-8DA5-25B090712B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CB908F6-9951-4048-AC9D-9F1E903287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3DD4D36-C1BE-4D27-8C9C-AB96BA7A6D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7ECB65C-A56E-45CE-90AA-42E2D3508C4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112069</xdr:rowOff>
    </xdr:from>
    <xdr:to>
      <xdr:col>55</xdr:col>
      <xdr:colOff>50800</xdr:colOff>
      <xdr:row>86</xdr:row>
      <xdr:rowOff>42219</xdr:rowOff>
    </xdr:to>
    <xdr:sp macro="" textlink="">
      <xdr:nvSpPr>
        <xdr:cNvPr id="306" name="楕円 305">
          <a:extLst>
            <a:ext uri="{FF2B5EF4-FFF2-40B4-BE49-F238E27FC236}">
              <a16:creationId xmlns:a16="http://schemas.microsoft.com/office/drawing/2014/main" id="{D77FEB7C-CC18-4F53-979B-4A6146FDE9B4}"/>
            </a:ext>
          </a:extLst>
        </xdr:cNvPr>
        <xdr:cNvSpPr/>
      </xdr:nvSpPr>
      <xdr:spPr>
        <a:xfrm>
          <a:off x="10426700" y="146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26996</xdr:rowOff>
    </xdr:from>
    <xdr:ext cx="469744" cy="259045"/>
    <xdr:sp macro="" textlink="">
      <xdr:nvSpPr>
        <xdr:cNvPr id="307" name="【公営住宅】&#10;一人当たり面積該当値テキスト">
          <a:extLst>
            <a:ext uri="{FF2B5EF4-FFF2-40B4-BE49-F238E27FC236}">
              <a16:creationId xmlns:a16="http://schemas.microsoft.com/office/drawing/2014/main" id="{233A9C00-76E5-4316-ADCD-4FD07BA2D662}"/>
            </a:ext>
          </a:extLst>
        </xdr:cNvPr>
        <xdr:cNvSpPr txBox="1"/>
      </xdr:nvSpPr>
      <xdr:spPr>
        <a:xfrm>
          <a:off x="10515600" y="146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111841</xdr:rowOff>
    </xdr:from>
    <xdr:to>
      <xdr:col>50</xdr:col>
      <xdr:colOff>165100</xdr:colOff>
      <xdr:row>86</xdr:row>
      <xdr:rowOff>41991</xdr:rowOff>
    </xdr:to>
    <xdr:sp macro="" textlink="">
      <xdr:nvSpPr>
        <xdr:cNvPr id="308" name="楕円 307">
          <a:extLst>
            <a:ext uri="{FF2B5EF4-FFF2-40B4-BE49-F238E27FC236}">
              <a16:creationId xmlns:a16="http://schemas.microsoft.com/office/drawing/2014/main" id="{9FA6EE9F-60AE-4EE0-AAA5-762BC5299CFB}"/>
            </a:ext>
          </a:extLst>
        </xdr:cNvPr>
        <xdr:cNvSpPr/>
      </xdr:nvSpPr>
      <xdr:spPr>
        <a:xfrm>
          <a:off x="9588500" y="146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162641</xdr:rowOff>
    </xdr:from>
    <xdr:to>
      <xdr:col>55</xdr:col>
      <xdr:colOff>0</xdr:colOff>
      <xdr:row>85</xdr:row>
      <xdr:rowOff>162869</xdr:rowOff>
    </xdr:to>
    <xdr:cxnSp macro="">
      <xdr:nvCxnSpPr>
        <xdr:cNvPr id="309" name="直線コネクタ 308">
          <a:extLst>
            <a:ext uri="{FF2B5EF4-FFF2-40B4-BE49-F238E27FC236}">
              <a16:creationId xmlns:a16="http://schemas.microsoft.com/office/drawing/2014/main" id="{19AF2774-22DE-4EE8-BD60-6C03AAE2BACE}"/>
            </a:ext>
          </a:extLst>
        </xdr:cNvPr>
        <xdr:cNvCxnSpPr/>
      </xdr:nvCxnSpPr>
      <xdr:spPr>
        <a:xfrm>
          <a:off x="9639300" y="1473589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112939</xdr:rowOff>
    </xdr:from>
    <xdr:to>
      <xdr:col>46</xdr:col>
      <xdr:colOff>38100</xdr:colOff>
      <xdr:row>86</xdr:row>
      <xdr:rowOff>43089</xdr:rowOff>
    </xdr:to>
    <xdr:sp macro="" textlink="">
      <xdr:nvSpPr>
        <xdr:cNvPr id="310" name="楕円 309">
          <a:extLst>
            <a:ext uri="{FF2B5EF4-FFF2-40B4-BE49-F238E27FC236}">
              <a16:creationId xmlns:a16="http://schemas.microsoft.com/office/drawing/2014/main" id="{9FBBB4C7-E274-4248-85C1-F4F778A9C55B}"/>
            </a:ext>
          </a:extLst>
        </xdr:cNvPr>
        <xdr:cNvSpPr/>
      </xdr:nvSpPr>
      <xdr:spPr>
        <a:xfrm>
          <a:off x="8699500" y="146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162641</xdr:rowOff>
    </xdr:from>
    <xdr:to>
      <xdr:col>50</xdr:col>
      <xdr:colOff>114300</xdr:colOff>
      <xdr:row>85</xdr:row>
      <xdr:rowOff>163739</xdr:rowOff>
    </xdr:to>
    <xdr:cxnSp macro="">
      <xdr:nvCxnSpPr>
        <xdr:cNvPr id="311" name="直線コネクタ 310">
          <a:extLst>
            <a:ext uri="{FF2B5EF4-FFF2-40B4-BE49-F238E27FC236}">
              <a16:creationId xmlns:a16="http://schemas.microsoft.com/office/drawing/2014/main" id="{55A6E083-5D4B-4912-8630-17809EA52CEB}"/>
            </a:ext>
          </a:extLst>
        </xdr:cNvPr>
        <xdr:cNvCxnSpPr/>
      </xdr:nvCxnSpPr>
      <xdr:spPr>
        <a:xfrm flipV="1">
          <a:off x="8750300" y="1473589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112847</xdr:rowOff>
    </xdr:from>
    <xdr:to>
      <xdr:col>41</xdr:col>
      <xdr:colOff>101600</xdr:colOff>
      <xdr:row>86</xdr:row>
      <xdr:rowOff>42997</xdr:rowOff>
    </xdr:to>
    <xdr:sp macro="" textlink="">
      <xdr:nvSpPr>
        <xdr:cNvPr id="312" name="楕円 311">
          <a:extLst>
            <a:ext uri="{FF2B5EF4-FFF2-40B4-BE49-F238E27FC236}">
              <a16:creationId xmlns:a16="http://schemas.microsoft.com/office/drawing/2014/main" id="{736833D6-E33D-4D51-864E-6BCC856F3FBE}"/>
            </a:ext>
          </a:extLst>
        </xdr:cNvPr>
        <xdr:cNvSpPr/>
      </xdr:nvSpPr>
      <xdr:spPr>
        <a:xfrm>
          <a:off x="7810500" y="146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163647</xdr:rowOff>
    </xdr:from>
    <xdr:to>
      <xdr:col>45</xdr:col>
      <xdr:colOff>177800</xdr:colOff>
      <xdr:row>85</xdr:row>
      <xdr:rowOff>163739</xdr:rowOff>
    </xdr:to>
    <xdr:cxnSp macro="">
      <xdr:nvCxnSpPr>
        <xdr:cNvPr id="313" name="直線コネクタ 312">
          <a:extLst>
            <a:ext uri="{FF2B5EF4-FFF2-40B4-BE49-F238E27FC236}">
              <a16:creationId xmlns:a16="http://schemas.microsoft.com/office/drawing/2014/main" id="{4793F27B-FD53-4B1A-A5A2-E16BFB218354}"/>
            </a:ext>
          </a:extLst>
        </xdr:cNvPr>
        <xdr:cNvCxnSpPr/>
      </xdr:nvCxnSpPr>
      <xdr:spPr>
        <a:xfrm>
          <a:off x="7861300" y="1473689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114081</xdr:rowOff>
    </xdr:from>
    <xdr:to>
      <xdr:col>36</xdr:col>
      <xdr:colOff>165100</xdr:colOff>
      <xdr:row>86</xdr:row>
      <xdr:rowOff>44231</xdr:rowOff>
    </xdr:to>
    <xdr:sp macro="" textlink="">
      <xdr:nvSpPr>
        <xdr:cNvPr id="314" name="楕円 313">
          <a:extLst>
            <a:ext uri="{FF2B5EF4-FFF2-40B4-BE49-F238E27FC236}">
              <a16:creationId xmlns:a16="http://schemas.microsoft.com/office/drawing/2014/main" id="{C57AF37D-3480-4F13-8466-E72250D45FEE}"/>
            </a:ext>
          </a:extLst>
        </xdr:cNvPr>
        <xdr:cNvSpPr/>
      </xdr:nvSpPr>
      <xdr:spPr>
        <a:xfrm>
          <a:off x="6921500" y="146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163647</xdr:rowOff>
    </xdr:from>
    <xdr:to>
      <xdr:col>41</xdr:col>
      <xdr:colOff>50800</xdr:colOff>
      <xdr:row>85</xdr:row>
      <xdr:rowOff>164881</xdr:rowOff>
    </xdr:to>
    <xdr:cxnSp macro="">
      <xdr:nvCxnSpPr>
        <xdr:cNvPr id="315" name="直線コネクタ 314">
          <a:extLst>
            <a:ext uri="{FF2B5EF4-FFF2-40B4-BE49-F238E27FC236}">
              <a16:creationId xmlns:a16="http://schemas.microsoft.com/office/drawing/2014/main" id="{B46D2A13-F299-4D84-B836-50346CF087DE}"/>
            </a:ext>
          </a:extLst>
        </xdr:cNvPr>
        <xdr:cNvCxnSpPr/>
      </xdr:nvCxnSpPr>
      <xdr:spPr>
        <a:xfrm flipV="1">
          <a:off x="6972300" y="1473689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16" name="n_1aveValue【公営住宅】&#10;一人当たり面積">
          <a:extLst>
            <a:ext uri="{FF2B5EF4-FFF2-40B4-BE49-F238E27FC236}">
              <a16:creationId xmlns:a16="http://schemas.microsoft.com/office/drawing/2014/main" id="{E6F8B1B4-4FCB-41DF-A71C-D6D80AF189A5}"/>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17" name="n_2aveValue【公営住宅】&#10;一人当たり面積">
          <a:extLst>
            <a:ext uri="{FF2B5EF4-FFF2-40B4-BE49-F238E27FC236}">
              <a16:creationId xmlns:a16="http://schemas.microsoft.com/office/drawing/2014/main" id="{36A78D43-3F0B-4E92-8D49-6533609D1D39}"/>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18" name="n_3aveValue【公営住宅】&#10;一人当たり面積">
          <a:extLst>
            <a:ext uri="{FF2B5EF4-FFF2-40B4-BE49-F238E27FC236}">
              <a16:creationId xmlns:a16="http://schemas.microsoft.com/office/drawing/2014/main" id="{E21497D3-909F-4973-AFB3-1D0721FDA198}"/>
            </a:ext>
          </a:extLst>
        </xdr:cNvPr>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19" name="n_4aveValue【公営住宅】&#10;一人当たり面積">
          <a:extLst>
            <a:ext uri="{FF2B5EF4-FFF2-40B4-BE49-F238E27FC236}">
              <a16:creationId xmlns:a16="http://schemas.microsoft.com/office/drawing/2014/main" id="{8C1809A8-EC00-4CF1-825B-B08776E11184}"/>
            </a:ext>
          </a:extLst>
        </xdr:cNvPr>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33118</xdr:rowOff>
    </xdr:from>
    <xdr:ext cx="469744" cy="259045"/>
    <xdr:sp macro="" textlink="">
      <xdr:nvSpPr>
        <xdr:cNvPr id="320" name="n_1mainValue【公営住宅】&#10;一人当たり面積">
          <a:extLst>
            <a:ext uri="{FF2B5EF4-FFF2-40B4-BE49-F238E27FC236}">
              <a16:creationId xmlns:a16="http://schemas.microsoft.com/office/drawing/2014/main" id="{25D1391D-3593-4215-BF32-78E78D8DDA11}"/>
            </a:ext>
          </a:extLst>
        </xdr:cNvPr>
        <xdr:cNvSpPr txBox="1"/>
      </xdr:nvSpPr>
      <xdr:spPr>
        <a:xfrm>
          <a:off x="9391727" y="147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34216</xdr:rowOff>
    </xdr:from>
    <xdr:ext cx="469744" cy="259045"/>
    <xdr:sp macro="" textlink="">
      <xdr:nvSpPr>
        <xdr:cNvPr id="321" name="n_2mainValue【公営住宅】&#10;一人当たり面積">
          <a:extLst>
            <a:ext uri="{FF2B5EF4-FFF2-40B4-BE49-F238E27FC236}">
              <a16:creationId xmlns:a16="http://schemas.microsoft.com/office/drawing/2014/main" id="{593E9F49-C953-4CDA-8ACA-8B61E33FE0C4}"/>
            </a:ext>
          </a:extLst>
        </xdr:cNvPr>
        <xdr:cNvSpPr txBox="1"/>
      </xdr:nvSpPr>
      <xdr:spPr>
        <a:xfrm>
          <a:off x="8515427" y="1477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34124</xdr:rowOff>
    </xdr:from>
    <xdr:ext cx="469744" cy="259045"/>
    <xdr:sp macro="" textlink="">
      <xdr:nvSpPr>
        <xdr:cNvPr id="322" name="n_3mainValue【公営住宅】&#10;一人当たり面積">
          <a:extLst>
            <a:ext uri="{FF2B5EF4-FFF2-40B4-BE49-F238E27FC236}">
              <a16:creationId xmlns:a16="http://schemas.microsoft.com/office/drawing/2014/main" id="{02F67827-C974-41C5-896F-FBA52D86562E}"/>
            </a:ext>
          </a:extLst>
        </xdr:cNvPr>
        <xdr:cNvSpPr txBox="1"/>
      </xdr:nvSpPr>
      <xdr:spPr>
        <a:xfrm>
          <a:off x="7626427" y="14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35358</xdr:rowOff>
    </xdr:from>
    <xdr:ext cx="469744" cy="259045"/>
    <xdr:sp macro="" textlink="">
      <xdr:nvSpPr>
        <xdr:cNvPr id="323" name="n_4mainValue【公営住宅】&#10;一人当たり面積">
          <a:extLst>
            <a:ext uri="{FF2B5EF4-FFF2-40B4-BE49-F238E27FC236}">
              <a16:creationId xmlns:a16="http://schemas.microsoft.com/office/drawing/2014/main" id="{DAAD380F-A527-47AE-B957-832136633FAE}"/>
            </a:ext>
          </a:extLst>
        </xdr:cNvPr>
        <xdr:cNvSpPr txBox="1"/>
      </xdr:nvSpPr>
      <xdr:spPr>
        <a:xfrm>
          <a:off x="6737427" y="147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61D5DE84-7F92-4D4A-B8CB-5A36845576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F581CD89-1663-44DC-898E-D242080E72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3A6E0C5C-D795-4FB5-B403-C442AE4F5F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BAFA0A66-7260-4C8A-89A3-585FDF8F60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DE68CF4C-7FFB-408C-A6A4-729B19F279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9CFE26D3-37BA-40C6-942C-D0C91C1EF0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59091A55-D831-4107-A2BD-ADD5DD2110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A09F5546-AC8B-4C0A-87AA-51183761D6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3FAE8B22-4163-4B3A-B1AB-1F0E58EEA0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7BE6393C-1572-4B47-BC23-555F1E9B8E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8826D123-5BED-4DBC-AE08-123F9F2E9E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E5AC87FB-CAD7-4AE5-8391-0F3127C4B1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E64B6FF-B4F2-49F4-B908-A45A0D80AD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E95B7A02-4DF9-48EE-80EE-3512A7A87D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2179F5FE-A850-47F2-AEBD-BF1932727D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8DA23646-1788-4A4C-BBF5-0CDDAA2046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91A1E3F0-F707-4430-A3F8-22EC7652A0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4C543299-34A0-4384-9744-278A8FB352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D2258F90-E0B7-4702-AEAE-82CD13AD2A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34364FEB-C33B-4F96-8071-BCB20811A0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93EA3B20-4BC0-41B6-9B11-532FA44197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4E772620-9601-4DFB-BEBA-A86F465A07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4ECB5CE1-A6EB-46CD-AD36-ADFC984DC5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939887FA-AFAF-4972-B79C-63A51CA8BB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344DC208-B27E-46AF-BB25-7C910F56C3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853E2CCC-B9B4-42B7-A103-33C9819A90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0" name="テキスト ボックス 349">
          <a:extLst>
            <a:ext uri="{FF2B5EF4-FFF2-40B4-BE49-F238E27FC236}">
              <a16:creationId xmlns:a16="http://schemas.microsoft.com/office/drawing/2014/main" id="{CFD9005F-C3C4-4E27-BC6C-C3CCFAB25C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a:extLst>
            <a:ext uri="{FF2B5EF4-FFF2-40B4-BE49-F238E27FC236}">
              <a16:creationId xmlns:a16="http://schemas.microsoft.com/office/drawing/2014/main" id="{4E3D1E23-8525-427E-82F6-2634B68E3FC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2" name="テキスト ボックス 351">
          <a:extLst>
            <a:ext uri="{FF2B5EF4-FFF2-40B4-BE49-F238E27FC236}">
              <a16:creationId xmlns:a16="http://schemas.microsoft.com/office/drawing/2014/main" id="{699C27C2-C44C-476B-911F-B8B6D24A320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a:extLst>
            <a:ext uri="{FF2B5EF4-FFF2-40B4-BE49-F238E27FC236}">
              <a16:creationId xmlns:a16="http://schemas.microsoft.com/office/drawing/2014/main" id="{E4E8715D-1E28-4637-8DFD-C5DDEE0DAF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a:extLst>
            <a:ext uri="{FF2B5EF4-FFF2-40B4-BE49-F238E27FC236}">
              <a16:creationId xmlns:a16="http://schemas.microsoft.com/office/drawing/2014/main" id="{CC11BAF5-D209-4480-9CEE-6DBF222BEE1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a:extLst>
            <a:ext uri="{FF2B5EF4-FFF2-40B4-BE49-F238E27FC236}">
              <a16:creationId xmlns:a16="http://schemas.microsoft.com/office/drawing/2014/main" id="{968597B2-0679-488F-BEF4-58A34C30319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a:extLst>
            <a:ext uri="{FF2B5EF4-FFF2-40B4-BE49-F238E27FC236}">
              <a16:creationId xmlns:a16="http://schemas.microsoft.com/office/drawing/2014/main" id="{F280706F-4046-4730-9B08-F8C041FCE0A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a:extLst>
            <a:ext uri="{FF2B5EF4-FFF2-40B4-BE49-F238E27FC236}">
              <a16:creationId xmlns:a16="http://schemas.microsoft.com/office/drawing/2014/main" id="{18A5C60A-E731-4F15-9FF6-53D2DC4B48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a:extLst>
            <a:ext uri="{FF2B5EF4-FFF2-40B4-BE49-F238E27FC236}">
              <a16:creationId xmlns:a16="http://schemas.microsoft.com/office/drawing/2014/main" id="{61636C8D-5C37-4810-B253-659EE443D42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a:extLst>
            <a:ext uri="{FF2B5EF4-FFF2-40B4-BE49-F238E27FC236}">
              <a16:creationId xmlns:a16="http://schemas.microsoft.com/office/drawing/2014/main" id="{93BB95ED-D3FD-49F1-B010-35D8C033F5D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60" name="テキスト ボックス 359">
          <a:extLst>
            <a:ext uri="{FF2B5EF4-FFF2-40B4-BE49-F238E27FC236}">
              <a16:creationId xmlns:a16="http://schemas.microsoft.com/office/drawing/2014/main" id="{60C2F8FA-8A5C-452E-AF86-F24E74A45054}"/>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7C3A8A7B-9E00-4718-AA02-D74C7AC642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a:extLst>
            <a:ext uri="{FF2B5EF4-FFF2-40B4-BE49-F238E27FC236}">
              <a16:creationId xmlns:a16="http://schemas.microsoft.com/office/drawing/2014/main" id="{CF7BDC07-169F-4A76-973F-38F76C8570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63" name="直線コネクタ 362">
          <a:extLst>
            <a:ext uri="{FF2B5EF4-FFF2-40B4-BE49-F238E27FC236}">
              <a16:creationId xmlns:a16="http://schemas.microsoft.com/office/drawing/2014/main" id="{9C38F570-F048-4D34-A290-395076384BF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64" name="【認定こども園・幼稚園・保育所】&#10;有形固定資産減価償却率最小値テキスト">
          <a:extLst>
            <a:ext uri="{FF2B5EF4-FFF2-40B4-BE49-F238E27FC236}">
              <a16:creationId xmlns:a16="http://schemas.microsoft.com/office/drawing/2014/main" id="{85111E4F-0E7F-4E86-B88D-0FAE253F741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65" name="直線コネクタ 364">
          <a:extLst>
            <a:ext uri="{FF2B5EF4-FFF2-40B4-BE49-F238E27FC236}">
              <a16:creationId xmlns:a16="http://schemas.microsoft.com/office/drawing/2014/main" id="{D3ED6B40-71FB-499C-A819-DBA305F4A36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66" name="【認定こども園・幼稚園・保育所】&#10;有形固定資産減価償却率最大値テキスト">
          <a:extLst>
            <a:ext uri="{FF2B5EF4-FFF2-40B4-BE49-F238E27FC236}">
              <a16:creationId xmlns:a16="http://schemas.microsoft.com/office/drawing/2014/main" id="{B90F6552-9F47-4F17-8FB4-C4F725C280AC}"/>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7" name="直線コネクタ 366">
          <a:extLst>
            <a:ext uri="{FF2B5EF4-FFF2-40B4-BE49-F238E27FC236}">
              <a16:creationId xmlns:a16="http://schemas.microsoft.com/office/drawing/2014/main" id="{9BBB1BB2-4E87-43D8-AA0C-0291A3E6DF3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368" name="【認定こども園・幼稚園・保育所】&#10;有形固定資産減価償却率平均値テキスト">
          <a:extLst>
            <a:ext uri="{FF2B5EF4-FFF2-40B4-BE49-F238E27FC236}">
              <a16:creationId xmlns:a16="http://schemas.microsoft.com/office/drawing/2014/main" id="{F8D855FC-73E3-4C7F-81F3-30CCE9A069B9}"/>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369" name="フローチャート: 判断 368">
          <a:extLst>
            <a:ext uri="{FF2B5EF4-FFF2-40B4-BE49-F238E27FC236}">
              <a16:creationId xmlns:a16="http://schemas.microsoft.com/office/drawing/2014/main" id="{BB60935B-EBF6-422F-B8E5-BBA2A8EE8862}"/>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370" name="フローチャート: 判断 369">
          <a:extLst>
            <a:ext uri="{FF2B5EF4-FFF2-40B4-BE49-F238E27FC236}">
              <a16:creationId xmlns:a16="http://schemas.microsoft.com/office/drawing/2014/main" id="{124AFE2B-F0C5-4DF1-932B-CC82CBF3BFEE}"/>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371" name="フローチャート: 判断 370">
          <a:extLst>
            <a:ext uri="{FF2B5EF4-FFF2-40B4-BE49-F238E27FC236}">
              <a16:creationId xmlns:a16="http://schemas.microsoft.com/office/drawing/2014/main" id="{CAFE916B-ACF5-4984-A42C-AE9CD3BD7A7A}"/>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372" name="フローチャート: 判断 371">
          <a:extLst>
            <a:ext uri="{FF2B5EF4-FFF2-40B4-BE49-F238E27FC236}">
              <a16:creationId xmlns:a16="http://schemas.microsoft.com/office/drawing/2014/main" id="{802DA4AB-C998-4738-9F97-AE0C413D03C6}"/>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373" name="フローチャート: 判断 372">
          <a:extLst>
            <a:ext uri="{FF2B5EF4-FFF2-40B4-BE49-F238E27FC236}">
              <a16:creationId xmlns:a16="http://schemas.microsoft.com/office/drawing/2014/main" id="{3EE050FF-1FAD-41A7-B83A-9ABCBA367D84}"/>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DFB0867D-EE60-4DA5-A4B6-7EC30FD41C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EDF387F7-DCE8-4165-B3C3-0D9466E874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98C79E77-65F1-4D83-BD00-12E649F3E6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5254FD54-DFE5-45AE-8523-0004533C5B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B332688A-51F0-43D1-B71F-18A2EEC263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79" name="楕円 378">
          <a:extLst>
            <a:ext uri="{FF2B5EF4-FFF2-40B4-BE49-F238E27FC236}">
              <a16:creationId xmlns:a16="http://schemas.microsoft.com/office/drawing/2014/main" id="{3611C24C-3C29-417E-A6B5-D46BC45FBD1E}"/>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380" name="【認定こども園・幼稚園・保育所】&#10;有形固定資産減価償却率該当値テキスト">
          <a:extLst>
            <a:ext uri="{FF2B5EF4-FFF2-40B4-BE49-F238E27FC236}">
              <a16:creationId xmlns:a16="http://schemas.microsoft.com/office/drawing/2014/main" id="{D2E8C689-F05F-4933-83A2-B4C3294CC5FD}"/>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138430</xdr:rowOff>
    </xdr:from>
    <xdr:to>
      <xdr:col>81</xdr:col>
      <xdr:colOff>101600</xdr:colOff>
      <xdr:row>38</xdr:row>
      <xdr:rowOff>68580</xdr:rowOff>
    </xdr:to>
    <xdr:sp macro="" textlink="">
      <xdr:nvSpPr>
        <xdr:cNvPr id="381" name="楕円 380">
          <a:extLst>
            <a:ext uri="{FF2B5EF4-FFF2-40B4-BE49-F238E27FC236}">
              <a16:creationId xmlns:a16="http://schemas.microsoft.com/office/drawing/2014/main" id="{E7560272-63C1-414D-A1CF-B8F5F2D5BB3E}"/>
            </a:ext>
          </a:extLst>
        </xdr:cNvPr>
        <xdr:cNvSpPr/>
      </xdr:nvSpPr>
      <xdr:spPr>
        <a:xfrm>
          <a:off x="15430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17780</xdr:rowOff>
    </xdr:from>
    <xdr:to>
      <xdr:col>85</xdr:col>
      <xdr:colOff>127000</xdr:colOff>
      <xdr:row>38</xdr:row>
      <xdr:rowOff>76200</xdr:rowOff>
    </xdr:to>
    <xdr:cxnSp macro="">
      <xdr:nvCxnSpPr>
        <xdr:cNvPr id="382" name="直線コネクタ 381">
          <a:extLst>
            <a:ext uri="{FF2B5EF4-FFF2-40B4-BE49-F238E27FC236}">
              <a16:creationId xmlns:a16="http://schemas.microsoft.com/office/drawing/2014/main" id="{A92D7EED-D038-4E7C-9362-CF6BFA9C8290}"/>
            </a:ext>
          </a:extLst>
        </xdr:cNvPr>
        <xdr:cNvCxnSpPr/>
      </xdr:nvCxnSpPr>
      <xdr:spPr>
        <a:xfrm>
          <a:off x="15481300" y="653288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80010</xdr:rowOff>
    </xdr:from>
    <xdr:to>
      <xdr:col>76</xdr:col>
      <xdr:colOff>165100</xdr:colOff>
      <xdr:row>38</xdr:row>
      <xdr:rowOff>10160</xdr:rowOff>
    </xdr:to>
    <xdr:sp macro="" textlink="">
      <xdr:nvSpPr>
        <xdr:cNvPr id="383" name="楕円 382">
          <a:extLst>
            <a:ext uri="{FF2B5EF4-FFF2-40B4-BE49-F238E27FC236}">
              <a16:creationId xmlns:a16="http://schemas.microsoft.com/office/drawing/2014/main" id="{CBE9B479-86F9-42B8-9B14-8E813992B766}"/>
            </a:ext>
          </a:extLst>
        </xdr:cNvPr>
        <xdr:cNvSpPr/>
      </xdr:nvSpPr>
      <xdr:spPr>
        <a:xfrm>
          <a:off x="14541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130810</xdr:rowOff>
    </xdr:from>
    <xdr:to>
      <xdr:col>81</xdr:col>
      <xdr:colOff>50800</xdr:colOff>
      <xdr:row>38</xdr:row>
      <xdr:rowOff>17780</xdr:rowOff>
    </xdr:to>
    <xdr:cxnSp macro="">
      <xdr:nvCxnSpPr>
        <xdr:cNvPr id="384" name="直線コネクタ 383">
          <a:extLst>
            <a:ext uri="{FF2B5EF4-FFF2-40B4-BE49-F238E27FC236}">
              <a16:creationId xmlns:a16="http://schemas.microsoft.com/office/drawing/2014/main" id="{D615C91D-EDEE-4100-A553-B989B05C2124}"/>
            </a:ext>
          </a:extLst>
        </xdr:cNvPr>
        <xdr:cNvCxnSpPr/>
      </xdr:nvCxnSpPr>
      <xdr:spPr>
        <a:xfrm>
          <a:off x="14592300" y="647446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385" name="楕円 384">
          <a:extLst>
            <a:ext uri="{FF2B5EF4-FFF2-40B4-BE49-F238E27FC236}">
              <a16:creationId xmlns:a16="http://schemas.microsoft.com/office/drawing/2014/main" id="{1E0F8F6F-47C2-409B-A971-606E775A07E5}"/>
            </a:ext>
          </a:extLst>
        </xdr:cNvPr>
        <xdr:cNvSpPr/>
      </xdr:nvSpPr>
      <xdr:spPr>
        <a:xfrm>
          <a:off x="1365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130810</xdr:rowOff>
    </xdr:to>
    <xdr:cxnSp macro="">
      <xdr:nvCxnSpPr>
        <xdr:cNvPr id="386" name="直線コネクタ 385">
          <a:extLst>
            <a:ext uri="{FF2B5EF4-FFF2-40B4-BE49-F238E27FC236}">
              <a16:creationId xmlns:a16="http://schemas.microsoft.com/office/drawing/2014/main" id="{D82560B0-8AF9-4033-B791-4A0724DD67E0}"/>
            </a:ext>
          </a:extLst>
        </xdr:cNvPr>
        <xdr:cNvCxnSpPr/>
      </xdr:nvCxnSpPr>
      <xdr:spPr>
        <a:xfrm>
          <a:off x="13703300" y="64160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134620</xdr:rowOff>
    </xdr:from>
    <xdr:to>
      <xdr:col>67</xdr:col>
      <xdr:colOff>101600</xdr:colOff>
      <xdr:row>37</xdr:row>
      <xdr:rowOff>64770</xdr:rowOff>
    </xdr:to>
    <xdr:sp macro="" textlink="">
      <xdr:nvSpPr>
        <xdr:cNvPr id="387" name="楕円 386">
          <a:extLst>
            <a:ext uri="{FF2B5EF4-FFF2-40B4-BE49-F238E27FC236}">
              <a16:creationId xmlns:a16="http://schemas.microsoft.com/office/drawing/2014/main" id="{67090E78-4EEA-44BE-BB0A-442933CB95F0}"/>
            </a:ext>
          </a:extLst>
        </xdr:cNvPr>
        <xdr:cNvSpPr/>
      </xdr:nvSpPr>
      <xdr:spPr>
        <a:xfrm>
          <a:off x="12763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13970</xdr:rowOff>
    </xdr:from>
    <xdr:to>
      <xdr:col>71</xdr:col>
      <xdr:colOff>177800</xdr:colOff>
      <xdr:row>37</xdr:row>
      <xdr:rowOff>72390</xdr:rowOff>
    </xdr:to>
    <xdr:cxnSp macro="">
      <xdr:nvCxnSpPr>
        <xdr:cNvPr id="388" name="直線コネクタ 387">
          <a:extLst>
            <a:ext uri="{FF2B5EF4-FFF2-40B4-BE49-F238E27FC236}">
              <a16:creationId xmlns:a16="http://schemas.microsoft.com/office/drawing/2014/main" id="{63B86E92-4B47-4D08-92F1-7109E62999C3}"/>
            </a:ext>
          </a:extLst>
        </xdr:cNvPr>
        <xdr:cNvCxnSpPr/>
      </xdr:nvCxnSpPr>
      <xdr:spPr>
        <a:xfrm>
          <a:off x="12814300" y="635762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389" name="n_1aveValue【認定こども園・幼稚園・保育所】&#10;有形固定資産減価償却率">
          <a:extLst>
            <a:ext uri="{FF2B5EF4-FFF2-40B4-BE49-F238E27FC236}">
              <a16:creationId xmlns:a16="http://schemas.microsoft.com/office/drawing/2014/main" id="{DCAD5633-9A1B-4261-A0C1-373DC4177285}"/>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390" name="n_2aveValue【認定こども園・幼稚園・保育所】&#10;有形固定資産減価償却率">
          <a:extLst>
            <a:ext uri="{FF2B5EF4-FFF2-40B4-BE49-F238E27FC236}">
              <a16:creationId xmlns:a16="http://schemas.microsoft.com/office/drawing/2014/main" id="{E634AE70-3CED-4EB6-867A-E18FCC229F85}"/>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391" name="n_3aveValue【認定こども園・幼稚園・保育所】&#10;有形固定資産減価償却率">
          <a:extLst>
            <a:ext uri="{FF2B5EF4-FFF2-40B4-BE49-F238E27FC236}">
              <a16:creationId xmlns:a16="http://schemas.microsoft.com/office/drawing/2014/main" id="{31D38554-89C6-45E6-BA39-C49C3A2E077A}"/>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392" name="n_4aveValue【認定こども園・幼稚園・保育所】&#10;有形固定資産減価償却率">
          <a:extLst>
            <a:ext uri="{FF2B5EF4-FFF2-40B4-BE49-F238E27FC236}">
              <a16:creationId xmlns:a16="http://schemas.microsoft.com/office/drawing/2014/main" id="{21B224A6-92EB-4435-9568-4CAB42B5A187}"/>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59707</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id="{9B51E0E4-882F-4205-ADCD-A2CD8F2038A0}"/>
            </a:ext>
          </a:extLst>
        </xdr:cNvPr>
        <xdr:cNvSpPr txBox="1"/>
      </xdr:nvSpPr>
      <xdr:spPr>
        <a:xfrm>
          <a:off x="1526604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1287</xdr:rowOff>
    </xdr:from>
    <xdr:ext cx="405111" cy="259045"/>
    <xdr:sp macro="" textlink="">
      <xdr:nvSpPr>
        <xdr:cNvPr id="394" name="n_2mainValue【認定こども園・幼稚園・保育所】&#10;有形固定資産減価償却率">
          <a:extLst>
            <a:ext uri="{FF2B5EF4-FFF2-40B4-BE49-F238E27FC236}">
              <a16:creationId xmlns:a16="http://schemas.microsoft.com/office/drawing/2014/main" id="{9B025B89-1D5C-4363-AFFB-C0619A28579C}"/>
            </a:ext>
          </a:extLst>
        </xdr:cNvPr>
        <xdr:cNvSpPr txBox="1"/>
      </xdr:nvSpPr>
      <xdr:spPr>
        <a:xfrm>
          <a:off x="14389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114317</xdr:rowOff>
    </xdr:from>
    <xdr:ext cx="405111" cy="259045"/>
    <xdr:sp macro="" textlink="">
      <xdr:nvSpPr>
        <xdr:cNvPr id="395" name="n_3mainValue【認定こども園・幼稚園・保育所】&#10;有形固定資産減価償却率">
          <a:extLst>
            <a:ext uri="{FF2B5EF4-FFF2-40B4-BE49-F238E27FC236}">
              <a16:creationId xmlns:a16="http://schemas.microsoft.com/office/drawing/2014/main" id="{83703620-7353-4A6E-90F7-1753CE7749EB}"/>
            </a:ext>
          </a:extLst>
        </xdr:cNvPr>
        <xdr:cNvSpPr txBox="1"/>
      </xdr:nvSpPr>
      <xdr:spPr>
        <a:xfrm>
          <a:off x="13500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55897</xdr:rowOff>
    </xdr:from>
    <xdr:ext cx="405111" cy="259045"/>
    <xdr:sp macro="" textlink="">
      <xdr:nvSpPr>
        <xdr:cNvPr id="396" name="n_4mainValue【認定こども園・幼稚園・保育所】&#10;有形固定資産減価償却率">
          <a:extLst>
            <a:ext uri="{FF2B5EF4-FFF2-40B4-BE49-F238E27FC236}">
              <a16:creationId xmlns:a16="http://schemas.microsoft.com/office/drawing/2014/main" id="{B65DAE22-4BE3-4D23-B66F-93186E5245DC}"/>
            </a:ext>
          </a:extLst>
        </xdr:cNvPr>
        <xdr:cNvSpPr txBox="1"/>
      </xdr:nvSpPr>
      <xdr:spPr>
        <a:xfrm>
          <a:off x="12611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DF86BAFE-D2DA-4CC6-BE1B-4477545FDF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FBDB67C4-367F-4156-B546-4EBAECA869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A0912930-2F2C-4EDC-BAF5-AA253C04E5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4ADAAB26-FDC7-4DA6-AC24-98159D5C10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5D4ED6C9-D8B8-48F0-AD69-DC17C2FF05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DCAABBA6-8EC1-4CE8-B54C-3C558AB067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B44A6FBD-D289-4218-ACC2-C79BADBA307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16938013-095A-41EA-A6F1-4C46D4D948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6B145849-6790-4258-8FEA-AF65BB7A80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18C29D6B-5D43-44EF-901D-E149D229F0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a:extLst>
            <a:ext uri="{FF2B5EF4-FFF2-40B4-BE49-F238E27FC236}">
              <a16:creationId xmlns:a16="http://schemas.microsoft.com/office/drawing/2014/main" id="{67CE8A16-1765-405E-8CD3-D9C16F014B7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a:extLst>
            <a:ext uri="{FF2B5EF4-FFF2-40B4-BE49-F238E27FC236}">
              <a16:creationId xmlns:a16="http://schemas.microsoft.com/office/drawing/2014/main" id="{E4B9830B-C764-4034-8950-FFA291D2BFB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a:extLst>
            <a:ext uri="{FF2B5EF4-FFF2-40B4-BE49-F238E27FC236}">
              <a16:creationId xmlns:a16="http://schemas.microsoft.com/office/drawing/2014/main" id="{50306DF2-EF61-4C0D-BAED-F4065A9E3BF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a:extLst>
            <a:ext uri="{FF2B5EF4-FFF2-40B4-BE49-F238E27FC236}">
              <a16:creationId xmlns:a16="http://schemas.microsoft.com/office/drawing/2014/main" id="{8CD3A0F5-E62B-4625-A8D8-73CAEEE7452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a:extLst>
            <a:ext uri="{FF2B5EF4-FFF2-40B4-BE49-F238E27FC236}">
              <a16:creationId xmlns:a16="http://schemas.microsoft.com/office/drawing/2014/main" id="{689EB55C-F303-4435-AF40-EFA9690E1C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a:extLst>
            <a:ext uri="{FF2B5EF4-FFF2-40B4-BE49-F238E27FC236}">
              <a16:creationId xmlns:a16="http://schemas.microsoft.com/office/drawing/2014/main" id="{40687DDA-C3AE-4EE7-9F0A-97DBA84EB93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a:extLst>
            <a:ext uri="{FF2B5EF4-FFF2-40B4-BE49-F238E27FC236}">
              <a16:creationId xmlns:a16="http://schemas.microsoft.com/office/drawing/2014/main" id="{3A07E2FD-9E19-4D8A-9107-41DF67DD311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a:extLst>
            <a:ext uri="{FF2B5EF4-FFF2-40B4-BE49-F238E27FC236}">
              <a16:creationId xmlns:a16="http://schemas.microsoft.com/office/drawing/2014/main" id="{57689303-6D88-422F-A41E-0C6A38ADFEB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7F416DB0-481F-4AA7-BAD8-922005D205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7A3657C5-0866-4F72-A8EC-FC5DD54C66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8917C0B3-4E3C-482A-BAA3-A2DC6BFC69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18" name="直線コネクタ 417">
          <a:extLst>
            <a:ext uri="{FF2B5EF4-FFF2-40B4-BE49-F238E27FC236}">
              <a16:creationId xmlns:a16="http://schemas.microsoft.com/office/drawing/2014/main" id="{9364BDC4-3115-4AE2-A77C-9E20E52894EB}"/>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83DD207D-82E6-4491-A5D8-3CC8B251371C}"/>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20" name="直線コネクタ 419">
          <a:extLst>
            <a:ext uri="{FF2B5EF4-FFF2-40B4-BE49-F238E27FC236}">
              <a16:creationId xmlns:a16="http://schemas.microsoft.com/office/drawing/2014/main" id="{C8D3BA3D-0DC2-4CC3-9413-856C9DEB348B}"/>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F8120826-6227-4C55-96AB-4AA711B6081B}"/>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22" name="直線コネクタ 421">
          <a:extLst>
            <a:ext uri="{FF2B5EF4-FFF2-40B4-BE49-F238E27FC236}">
              <a16:creationId xmlns:a16="http://schemas.microsoft.com/office/drawing/2014/main" id="{545C41A2-0DDD-44B9-B5F9-10656783E840}"/>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5F780EED-D653-4132-960F-A3F1E5F3D79F}"/>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24" name="フローチャート: 判断 423">
          <a:extLst>
            <a:ext uri="{FF2B5EF4-FFF2-40B4-BE49-F238E27FC236}">
              <a16:creationId xmlns:a16="http://schemas.microsoft.com/office/drawing/2014/main" id="{9BD7FF9E-E555-4AD7-9F75-7ECEE73947B3}"/>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25" name="フローチャート: 判断 424">
          <a:extLst>
            <a:ext uri="{FF2B5EF4-FFF2-40B4-BE49-F238E27FC236}">
              <a16:creationId xmlns:a16="http://schemas.microsoft.com/office/drawing/2014/main" id="{00DDF57B-B3F9-4281-BE17-CB1B0CB7C222}"/>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26" name="フローチャート: 判断 425">
          <a:extLst>
            <a:ext uri="{FF2B5EF4-FFF2-40B4-BE49-F238E27FC236}">
              <a16:creationId xmlns:a16="http://schemas.microsoft.com/office/drawing/2014/main" id="{3725BAB7-0D53-4955-A41B-1350521DFA03}"/>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27" name="フローチャート: 判断 426">
          <a:extLst>
            <a:ext uri="{FF2B5EF4-FFF2-40B4-BE49-F238E27FC236}">
              <a16:creationId xmlns:a16="http://schemas.microsoft.com/office/drawing/2014/main" id="{6F5F330B-CC3F-4848-867F-7AF3CEEB3EE0}"/>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28" name="フローチャート: 判断 427">
          <a:extLst>
            <a:ext uri="{FF2B5EF4-FFF2-40B4-BE49-F238E27FC236}">
              <a16:creationId xmlns:a16="http://schemas.microsoft.com/office/drawing/2014/main" id="{ECF0F9A4-68D2-46E4-95CD-9BB91B99045D}"/>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1074BDB-D7B9-46E1-831D-D1D70927CE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D0A6E76-599A-4CCB-8EA2-E922E61E7A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CC5F06F-C3C0-4D28-BC26-71232CB87D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8CBF58B-2AE2-478D-8762-B6A4F86DA8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FDD168A-C1C5-47C7-9CDF-4049E767CC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118211</xdr:rowOff>
    </xdr:from>
    <xdr:to>
      <xdr:col>116</xdr:col>
      <xdr:colOff>114300</xdr:colOff>
      <xdr:row>40</xdr:row>
      <xdr:rowOff>48361</xdr:rowOff>
    </xdr:to>
    <xdr:sp macro="" textlink="">
      <xdr:nvSpPr>
        <xdr:cNvPr id="434" name="楕円 433">
          <a:extLst>
            <a:ext uri="{FF2B5EF4-FFF2-40B4-BE49-F238E27FC236}">
              <a16:creationId xmlns:a16="http://schemas.microsoft.com/office/drawing/2014/main" id="{8B1C09BE-8ECB-4F86-9ECD-BC1A89835B8D}"/>
            </a:ext>
          </a:extLst>
        </xdr:cNvPr>
        <xdr:cNvSpPr/>
      </xdr:nvSpPr>
      <xdr:spPr>
        <a:xfrm>
          <a:off x="221107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96638</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14E322B5-6708-4BBB-8393-1EA282CBD2D8}"/>
            </a:ext>
          </a:extLst>
        </xdr:cNvPr>
        <xdr:cNvSpPr txBox="1"/>
      </xdr:nvSpPr>
      <xdr:spPr>
        <a:xfrm>
          <a:off x="22199600" y="678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116383</xdr:rowOff>
    </xdr:from>
    <xdr:to>
      <xdr:col>112</xdr:col>
      <xdr:colOff>38100</xdr:colOff>
      <xdr:row>40</xdr:row>
      <xdr:rowOff>46533</xdr:rowOff>
    </xdr:to>
    <xdr:sp macro="" textlink="">
      <xdr:nvSpPr>
        <xdr:cNvPr id="436" name="楕円 435">
          <a:extLst>
            <a:ext uri="{FF2B5EF4-FFF2-40B4-BE49-F238E27FC236}">
              <a16:creationId xmlns:a16="http://schemas.microsoft.com/office/drawing/2014/main" id="{2E6CF8A8-304B-4AA5-8EBB-7CD5BB6CC33E}"/>
            </a:ext>
          </a:extLst>
        </xdr:cNvPr>
        <xdr:cNvSpPr/>
      </xdr:nvSpPr>
      <xdr:spPr>
        <a:xfrm>
          <a:off x="21272500" y="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167183</xdr:rowOff>
    </xdr:from>
    <xdr:to>
      <xdr:col>116</xdr:col>
      <xdr:colOff>63500</xdr:colOff>
      <xdr:row>39</xdr:row>
      <xdr:rowOff>169011</xdr:rowOff>
    </xdr:to>
    <xdr:cxnSp macro="">
      <xdr:nvCxnSpPr>
        <xdr:cNvPr id="437" name="直線コネクタ 436">
          <a:extLst>
            <a:ext uri="{FF2B5EF4-FFF2-40B4-BE49-F238E27FC236}">
              <a16:creationId xmlns:a16="http://schemas.microsoft.com/office/drawing/2014/main" id="{67C27842-78D4-4E21-80FD-176D8D829B36}"/>
            </a:ext>
          </a:extLst>
        </xdr:cNvPr>
        <xdr:cNvCxnSpPr/>
      </xdr:nvCxnSpPr>
      <xdr:spPr>
        <a:xfrm>
          <a:off x="21323300" y="685373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38" name="楕円 437">
          <a:extLst>
            <a:ext uri="{FF2B5EF4-FFF2-40B4-BE49-F238E27FC236}">
              <a16:creationId xmlns:a16="http://schemas.microsoft.com/office/drawing/2014/main" id="{03FD4B85-2413-4DDE-8EE9-76EEAF95F0F2}"/>
            </a:ext>
          </a:extLst>
        </xdr:cNvPr>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167183</xdr:rowOff>
    </xdr:from>
    <xdr:to>
      <xdr:col>111</xdr:col>
      <xdr:colOff>177800</xdr:colOff>
      <xdr:row>40</xdr:row>
      <xdr:rowOff>3048</xdr:rowOff>
    </xdr:to>
    <xdr:cxnSp macro="">
      <xdr:nvCxnSpPr>
        <xdr:cNvPr id="439" name="直線コネクタ 438">
          <a:extLst>
            <a:ext uri="{FF2B5EF4-FFF2-40B4-BE49-F238E27FC236}">
              <a16:creationId xmlns:a16="http://schemas.microsoft.com/office/drawing/2014/main" id="{66D462D1-0D67-4A1C-8AB0-DDD2F073A9E8}"/>
            </a:ext>
          </a:extLst>
        </xdr:cNvPr>
        <xdr:cNvCxnSpPr/>
      </xdr:nvCxnSpPr>
      <xdr:spPr>
        <a:xfrm flipV="1">
          <a:off x="20434300" y="685373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122784</xdr:rowOff>
    </xdr:from>
    <xdr:to>
      <xdr:col>102</xdr:col>
      <xdr:colOff>165100</xdr:colOff>
      <xdr:row>40</xdr:row>
      <xdr:rowOff>52934</xdr:rowOff>
    </xdr:to>
    <xdr:sp macro="" textlink="">
      <xdr:nvSpPr>
        <xdr:cNvPr id="440" name="楕円 439">
          <a:extLst>
            <a:ext uri="{FF2B5EF4-FFF2-40B4-BE49-F238E27FC236}">
              <a16:creationId xmlns:a16="http://schemas.microsoft.com/office/drawing/2014/main" id="{FE6945DA-5478-409F-B983-5EEDF38FC1C6}"/>
            </a:ext>
          </a:extLst>
        </xdr:cNvPr>
        <xdr:cNvSpPr/>
      </xdr:nvSpPr>
      <xdr:spPr>
        <a:xfrm>
          <a:off x="19494500" y="68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2134</xdr:rowOff>
    </xdr:from>
    <xdr:to>
      <xdr:col>107</xdr:col>
      <xdr:colOff>50800</xdr:colOff>
      <xdr:row>40</xdr:row>
      <xdr:rowOff>3048</xdr:rowOff>
    </xdr:to>
    <xdr:cxnSp macro="">
      <xdr:nvCxnSpPr>
        <xdr:cNvPr id="441" name="直線コネクタ 440">
          <a:extLst>
            <a:ext uri="{FF2B5EF4-FFF2-40B4-BE49-F238E27FC236}">
              <a16:creationId xmlns:a16="http://schemas.microsoft.com/office/drawing/2014/main" id="{F4418561-03E9-4735-BE4D-54942E30556A}"/>
            </a:ext>
          </a:extLst>
        </xdr:cNvPr>
        <xdr:cNvCxnSpPr/>
      </xdr:nvCxnSpPr>
      <xdr:spPr>
        <a:xfrm>
          <a:off x="19545300" y="686013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131013</xdr:rowOff>
    </xdr:from>
    <xdr:to>
      <xdr:col>98</xdr:col>
      <xdr:colOff>38100</xdr:colOff>
      <xdr:row>40</xdr:row>
      <xdr:rowOff>61163</xdr:rowOff>
    </xdr:to>
    <xdr:sp macro="" textlink="">
      <xdr:nvSpPr>
        <xdr:cNvPr id="442" name="楕円 441">
          <a:extLst>
            <a:ext uri="{FF2B5EF4-FFF2-40B4-BE49-F238E27FC236}">
              <a16:creationId xmlns:a16="http://schemas.microsoft.com/office/drawing/2014/main" id="{9BD8C708-33FD-4B27-B550-CCC4DA2F9629}"/>
            </a:ext>
          </a:extLst>
        </xdr:cNvPr>
        <xdr:cNvSpPr/>
      </xdr:nvSpPr>
      <xdr:spPr>
        <a:xfrm>
          <a:off x="186055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2134</xdr:rowOff>
    </xdr:from>
    <xdr:to>
      <xdr:col>102</xdr:col>
      <xdr:colOff>114300</xdr:colOff>
      <xdr:row>40</xdr:row>
      <xdr:rowOff>10363</xdr:rowOff>
    </xdr:to>
    <xdr:cxnSp macro="">
      <xdr:nvCxnSpPr>
        <xdr:cNvPr id="443" name="直線コネクタ 442">
          <a:extLst>
            <a:ext uri="{FF2B5EF4-FFF2-40B4-BE49-F238E27FC236}">
              <a16:creationId xmlns:a16="http://schemas.microsoft.com/office/drawing/2014/main" id="{51C1EB1E-E0AB-45D7-82A5-94659E20DAB3}"/>
            </a:ext>
          </a:extLst>
        </xdr:cNvPr>
        <xdr:cNvCxnSpPr/>
      </xdr:nvCxnSpPr>
      <xdr:spPr>
        <a:xfrm flipV="1">
          <a:off x="18656300" y="686013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44" name="n_1aveValue【認定こども園・幼稚園・保育所】&#10;一人当たり面積">
          <a:extLst>
            <a:ext uri="{FF2B5EF4-FFF2-40B4-BE49-F238E27FC236}">
              <a16:creationId xmlns:a16="http://schemas.microsoft.com/office/drawing/2014/main" id="{83AC4AF4-B2CF-426C-98A1-DC58B6D23AC0}"/>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445" name="n_2aveValue【認定こども園・幼稚園・保育所】&#10;一人当たり面積">
          <a:extLst>
            <a:ext uri="{FF2B5EF4-FFF2-40B4-BE49-F238E27FC236}">
              <a16:creationId xmlns:a16="http://schemas.microsoft.com/office/drawing/2014/main" id="{B761EE00-0EDE-4B56-AA07-C6150368AC00}"/>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446" name="n_3aveValue【認定こども園・幼稚園・保育所】&#10;一人当たり面積">
          <a:extLst>
            <a:ext uri="{FF2B5EF4-FFF2-40B4-BE49-F238E27FC236}">
              <a16:creationId xmlns:a16="http://schemas.microsoft.com/office/drawing/2014/main" id="{2D63A386-8C73-49B6-AC00-7F56CB97CA18}"/>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47" name="n_4aveValue【認定こども園・幼稚園・保育所】&#10;一人当たり面積">
          <a:extLst>
            <a:ext uri="{FF2B5EF4-FFF2-40B4-BE49-F238E27FC236}">
              <a16:creationId xmlns:a16="http://schemas.microsoft.com/office/drawing/2014/main" id="{F48E24F8-2D7C-451F-A6A6-704F922E0E02}"/>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37660</xdr:rowOff>
    </xdr:from>
    <xdr:ext cx="469744" cy="259045"/>
    <xdr:sp macro="" textlink="">
      <xdr:nvSpPr>
        <xdr:cNvPr id="448" name="n_1mainValue【認定こども園・幼稚園・保育所】&#10;一人当たり面積">
          <a:extLst>
            <a:ext uri="{FF2B5EF4-FFF2-40B4-BE49-F238E27FC236}">
              <a16:creationId xmlns:a16="http://schemas.microsoft.com/office/drawing/2014/main" id="{9D01FC64-A2B1-4BBE-BD0F-D9A9BFEE2953}"/>
            </a:ext>
          </a:extLst>
        </xdr:cNvPr>
        <xdr:cNvSpPr txBox="1"/>
      </xdr:nvSpPr>
      <xdr:spPr>
        <a:xfrm>
          <a:off x="21075727" y="689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449" name="n_2mainValue【認定こども園・幼稚園・保育所】&#10;一人当たり面積">
          <a:extLst>
            <a:ext uri="{FF2B5EF4-FFF2-40B4-BE49-F238E27FC236}">
              <a16:creationId xmlns:a16="http://schemas.microsoft.com/office/drawing/2014/main" id="{AA029FD3-BB15-4831-991F-A73CF1E734B2}"/>
            </a:ext>
          </a:extLst>
        </xdr:cNvPr>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44061</xdr:rowOff>
    </xdr:from>
    <xdr:ext cx="469744" cy="259045"/>
    <xdr:sp macro="" textlink="">
      <xdr:nvSpPr>
        <xdr:cNvPr id="450" name="n_3mainValue【認定こども園・幼稚園・保育所】&#10;一人当たり面積">
          <a:extLst>
            <a:ext uri="{FF2B5EF4-FFF2-40B4-BE49-F238E27FC236}">
              <a16:creationId xmlns:a16="http://schemas.microsoft.com/office/drawing/2014/main" id="{ECF9A4BC-0F6A-49C7-93B9-C2DD3C4EACF9}"/>
            </a:ext>
          </a:extLst>
        </xdr:cNvPr>
        <xdr:cNvSpPr txBox="1"/>
      </xdr:nvSpPr>
      <xdr:spPr>
        <a:xfrm>
          <a:off x="19310427" y="69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52290</xdr:rowOff>
    </xdr:from>
    <xdr:ext cx="469744" cy="259045"/>
    <xdr:sp macro="" textlink="">
      <xdr:nvSpPr>
        <xdr:cNvPr id="451" name="n_4mainValue【認定こども園・幼稚園・保育所】&#10;一人当たり面積">
          <a:extLst>
            <a:ext uri="{FF2B5EF4-FFF2-40B4-BE49-F238E27FC236}">
              <a16:creationId xmlns:a16="http://schemas.microsoft.com/office/drawing/2014/main" id="{CAFF904B-7046-471F-A55F-7AFE343AFA60}"/>
            </a:ext>
          </a:extLst>
        </xdr:cNvPr>
        <xdr:cNvSpPr txBox="1"/>
      </xdr:nvSpPr>
      <xdr:spPr>
        <a:xfrm>
          <a:off x="18421427" y="69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C56AB7C6-4A0F-45ED-AEBE-8E82E7A506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D57C2089-DC7C-47DB-BEEB-928A80BCC5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48D0AB6E-2816-4F95-96E6-ADF6D91D0A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F074574A-F2B6-43BA-98E6-1304E90576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A5F276D9-17F7-490A-AB03-6017DBC3CE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131BB3C2-6984-44B8-87B4-245C53DC90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98A35A70-813A-4A90-B72E-13E03029FB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3C462730-8A42-47EB-8BF8-CA1804449C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798BEC6B-86B2-4F3D-B987-E9DF05474B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2F264453-5515-4D50-B311-65D6DC87DF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9D7375FA-FA2B-42FF-A3C3-98B778B67BD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288070CA-ED31-4440-B6A0-15324BE5C55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4" name="テキスト ボックス 463">
          <a:extLst>
            <a:ext uri="{FF2B5EF4-FFF2-40B4-BE49-F238E27FC236}">
              <a16:creationId xmlns:a16="http://schemas.microsoft.com/office/drawing/2014/main" id="{A3B1FA1C-0894-4E85-8D9F-A58ABB07EF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35A9BC45-9652-4E49-B2BC-91F0FC9BE5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1E748A01-D9A6-4478-A78E-7968407B1A4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0887F1A8-B56C-4631-B4F7-0474B411D9C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B8D8E6B1-C7F4-48AD-BBEE-B7C816011AD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0C750EA6-E7D0-4D62-A62C-660175E922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48556BAF-A344-49EA-8092-05893E28351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C535945F-7772-478A-A96C-CF0EADC2599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a:extLst>
            <a:ext uri="{FF2B5EF4-FFF2-40B4-BE49-F238E27FC236}">
              <a16:creationId xmlns:a16="http://schemas.microsoft.com/office/drawing/2014/main" id="{B8B5BC04-8567-40E0-9A18-F9BA8A2B333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DCF1B39E-7204-4E78-9524-4ECCAC4360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4" name="テキスト ボックス 473">
          <a:extLst>
            <a:ext uri="{FF2B5EF4-FFF2-40B4-BE49-F238E27FC236}">
              <a16:creationId xmlns:a16="http://schemas.microsoft.com/office/drawing/2014/main" id="{196E28B1-7030-40EE-91F0-B6CB6714512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a:extLst>
            <a:ext uri="{FF2B5EF4-FFF2-40B4-BE49-F238E27FC236}">
              <a16:creationId xmlns:a16="http://schemas.microsoft.com/office/drawing/2014/main" id="{86CA3215-06EC-4B03-BA62-4FA774DC31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476" name="直線コネクタ 475">
          <a:extLst>
            <a:ext uri="{FF2B5EF4-FFF2-40B4-BE49-F238E27FC236}">
              <a16:creationId xmlns:a16="http://schemas.microsoft.com/office/drawing/2014/main" id="{CFA082AF-CBA6-4979-87A4-B46F72B74228}"/>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77" name="【学校施設】&#10;有形固定資産減価償却率最小値テキスト">
          <a:extLst>
            <a:ext uri="{FF2B5EF4-FFF2-40B4-BE49-F238E27FC236}">
              <a16:creationId xmlns:a16="http://schemas.microsoft.com/office/drawing/2014/main" id="{B8434797-F74C-445F-93AF-A20A8835C63F}"/>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8" name="直線コネクタ 477">
          <a:extLst>
            <a:ext uri="{FF2B5EF4-FFF2-40B4-BE49-F238E27FC236}">
              <a16:creationId xmlns:a16="http://schemas.microsoft.com/office/drawing/2014/main" id="{E6F28193-8DE1-48BA-878E-039924F5322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9" name="【学校施設】&#10;有形固定資産減価償却率最大値テキスト">
          <a:extLst>
            <a:ext uri="{FF2B5EF4-FFF2-40B4-BE49-F238E27FC236}">
              <a16:creationId xmlns:a16="http://schemas.microsoft.com/office/drawing/2014/main" id="{14A8C4F4-A082-49FF-B62F-711B9B1000DF}"/>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80" name="直線コネクタ 479">
          <a:extLst>
            <a:ext uri="{FF2B5EF4-FFF2-40B4-BE49-F238E27FC236}">
              <a16:creationId xmlns:a16="http://schemas.microsoft.com/office/drawing/2014/main" id="{AED7435E-5945-4890-BB48-45BE58FFE7E9}"/>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481" name="【学校施設】&#10;有形固定資産減価償却率平均値テキスト">
          <a:extLst>
            <a:ext uri="{FF2B5EF4-FFF2-40B4-BE49-F238E27FC236}">
              <a16:creationId xmlns:a16="http://schemas.microsoft.com/office/drawing/2014/main" id="{6F608B2C-85C5-44B1-8D09-1AEC51CA9DAD}"/>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482" name="フローチャート: 判断 481">
          <a:extLst>
            <a:ext uri="{FF2B5EF4-FFF2-40B4-BE49-F238E27FC236}">
              <a16:creationId xmlns:a16="http://schemas.microsoft.com/office/drawing/2014/main" id="{3755D232-E64E-44AB-9A03-506BB7C31AFA}"/>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483" name="フローチャート: 判断 482">
          <a:extLst>
            <a:ext uri="{FF2B5EF4-FFF2-40B4-BE49-F238E27FC236}">
              <a16:creationId xmlns:a16="http://schemas.microsoft.com/office/drawing/2014/main" id="{D78A1C78-F8E9-4FEA-8845-F55F66EE5C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84" name="フローチャート: 判断 483">
          <a:extLst>
            <a:ext uri="{FF2B5EF4-FFF2-40B4-BE49-F238E27FC236}">
              <a16:creationId xmlns:a16="http://schemas.microsoft.com/office/drawing/2014/main" id="{87A43E47-77C9-451C-A647-A134A1BC723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85" name="フローチャート: 判断 484">
          <a:extLst>
            <a:ext uri="{FF2B5EF4-FFF2-40B4-BE49-F238E27FC236}">
              <a16:creationId xmlns:a16="http://schemas.microsoft.com/office/drawing/2014/main" id="{F47FB3DC-C55C-408B-BE23-E6300F55F7D3}"/>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486" name="フローチャート: 判断 485">
          <a:extLst>
            <a:ext uri="{FF2B5EF4-FFF2-40B4-BE49-F238E27FC236}">
              <a16:creationId xmlns:a16="http://schemas.microsoft.com/office/drawing/2014/main" id="{CD47AD37-DBAC-4C39-BAD7-096A733B06A7}"/>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27E892BF-034D-48F9-90AA-83B1975853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52889A9F-ED87-4E44-B292-31546053C1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5DE24A33-0F74-4632-82AE-06F797ECC0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76F1A43-3040-40B4-8B78-0DE6B1F2DE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1C41B3CA-EB16-49DE-B9D6-2B1545DDFE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492" name="楕円 491">
          <a:extLst>
            <a:ext uri="{FF2B5EF4-FFF2-40B4-BE49-F238E27FC236}">
              <a16:creationId xmlns:a16="http://schemas.microsoft.com/office/drawing/2014/main" id="{8281B12C-684F-4155-9CF7-D4A4E56E8E9D}"/>
            </a:ext>
          </a:extLst>
        </xdr:cNvPr>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30497</xdr:rowOff>
    </xdr:from>
    <xdr:ext cx="405111" cy="259045"/>
    <xdr:sp macro="" textlink="">
      <xdr:nvSpPr>
        <xdr:cNvPr id="493" name="【学校施設】&#10;有形固定資産減価償却率該当値テキスト">
          <a:extLst>
            <a:ext uri="{FF2B5EF4-FFF2-40B4-BE49-F238E27FC236}">
              <a16:creationId xmlns:a16="http://schemas.microsoft.com/office/drawing/2014/main" id="{79CE81C6-AE87-492D-971F-90601E83215C}"/>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19685</xdr:rowOff>
    </xdr:from>
    <xdr:to>
      <xdr:col>81</xdr:col>
      <xdr:colOff>101600</xdr:colOff>
      <xdr:row>63</xdr:row>
      <xdr:rowOff>121285</xdr:rowOff>
    </xdr:to>
    <xdr:sp macro="" textlink="">
      <xdr:nvSpPr>
        <xdr:cNvPr id="494" name="楕円 493">
          <a:extLst>
            <a:ext uri="{FF2B5EF4-FFF2-40B4-BE49-F238E27FC236}">
              <a16:creationId xmlns:a16="http://schemas.microsoft.com/office/drawing/2014/main" id="{56B6D778-66C7-4BB6-AF88-13C01A5A1753}"/>
            </a:ext>
          </a:extLst>
        </xdr:cNvPr>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70485</xdr:rowOff>
    </xdr:from>
    <xdr:to>
      <xdr:col>85</xdr:col>
      <xdr:colOff>127000</xdr:colOff>
      <xdr:row>63</xdr:row>
      <xdr:rowOff>102870</xdr:rowOff>
    </xdr:to>
    <xdr:cxnSp macro="">
      <xdr:nvCxnSpPr>
        <xdr:cNvPr id="495" name="直線コネクタ 494">
          <a:extLst>
            <a:ext uri="{FF2B5EF4-FFF2-40B4-BE49-F238E27FC236}">
              <a16:creationId xmlns:a16="http://schemas.microsoft.com/office/drawing/2014/main" id="{BE97390D-86EC-4B68-89A5-908EC0195A4A}"/>
            </a:ext>
          </a:extLst>
        </xdr:cNvPr>
        <xdr:cNvCxnSpPr/>
      </xdr:nvCxnSpPr>
      <xdr:spPr>
        <a:xfrm>
          <a:off x="15481300" y="108718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156845</xdr:rowOff>
    </xdr:from>
    <xdr:to>
      <xdr:col>76</xdr:col>
      <xdr:colOff>165100</xdr:colOff>
      <xdr:row>63</xdr:row>
      <xdr:rowOff>86995</xdr:rowOff>
    </xdr:to>
    <xdr:sp macro="" textlink="">
      <xdr:nvSpPr>
        <xdr:cNvPr id="496" name="楕円 495">
          <a:extLst>
            <a:ext uri="{FF2B5EF4-FFF2-40B4-BE49-F238E27FC236}">
              <a16:creationId xmlns:a16="http://schemas.microsoft.com/office/drawing/2014/main" id="{B131D4D9-77EA-49DD-B02A-1015FD25432D}"/>
            </a:ext>
          </a:extLst>
        </xdr:cNvPr>
        <xdr:cNvSpPr/>
      </xdr:nvSpPr>
      <xdr:spPr>
        <a:xfrm>
          <a:off x="1454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36195</xdr:rowOff>
    </xdr:from>
    <xdr:to>
      <xdr:col>81</xdr:col>
      <xdr:colOff>50800</xdr:colOff>
      <xdr:row>63</xdr:row>
      <xdr:rowOff>70485</xdr:rowOff>
    </xdr:to>
    <xdr:cxnSp macro="">
      <xdr:nvCxnSpPr>
        <xdr:cNvPr id="497" name="直線コネクタ 496">
          <a:extLst>
            <a:ext uri="{FF2B5EF4-FFF2-40B4-BE49-F238E27FC236}">
              <a16:creationId xmlns:a16="http://schemas.microsoft.com/office/drawing/2014/main" id="{DCE6CEE0-4537-4073-86DD-33B1D2EAF806}"/>
            </a:ext>
          </a:extLst>
        </xdr:cNvPr>
        <xdr:cNvCxnSpPr/>
      </xdr:nvCxnSpPr>
      <xdr:spPr>
        <a:xfrm>
          <a:off x="14592300" y="10837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498" name="楕円 497">
          <a:extLst>
            <a:ext uri="{FF2B5EF4-FFF2-40B4-BE49-F238E27FC236}">
              <a16:creationId xmlns:a16="http://schemas.microsoft.com/office/drawing/2014/main" id="{644AFFF7-D3DD-4C91-B798-BE0EC2F5FF7C}"/>
            </a:ext>
          </a:extLst>
        </xdr:cNvPr>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36195</xdr:rowOff>
    </xdr:to>
    <xdr:cxnSp macro="">
      <xdr:nvCxnSpPr>
        <xdr:cNvPr id="499" name="直線コネクタ 498">
          <a:extLst>
            <a:ext uri="{FF2B5EF4-FFF2-40B4-BE49-F238E27FC236}">
              <a16:creationId xmlns:a16="http://schemas.microsoft.com/office/drawing/2014/main" id="{4B98E160-4EEC-4C3D-A233-E92BC1E9D9B1}"/>
            </a:ext>
          </a:extLst>
        </xdr:cNvPr>
        <xdr:cNvCxnSpPr/>
      </xdr:nvCxnSpPr>
      <xdr:spPr>
        <a:xfrm>
          <a:off x="13703300" y="10795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00" name="楕円 499">
          <a:extLst>
            <a:ext uri="{FF2B5EF4-FFF2-40B4-BE49-F238E27FC236}">
              <a16:creationId xmlns:a16="http://schemas.microsoft.com/office/drawing/2014/main" id="{330283FF-00B2-4FE2-A685-467599E6F7ED}"/>
            </a:ext>
          </a:extLst>
        </xdr:cNvPr>
        <xdr:cNvSpPr/>
      </xdr:nvSpPr>
      <xdr:spPr>
        <a:xfrm>
          <a:off x="1276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123825</xdr:rowOff>
    </xdr:from>
    <xdr:to>
      <xdr:col>71</xdr:col>
      <xdr:colOff>177800</xdr:colOff>
      <xdr:row>62</xdr:row>
      <xdr:rowOff>165735</xdr:rowOff>
    </xdr:to>
    <xdr:cxnSp macro="">
      <xdr:nvCxnSpPr>
        <xdr:cNvPr id="501" name="直線コネクタ 500">
          <a:extLst>
            <a:ext uri="{FF2B5EF4-FFF2-40B4-BE49-F238E27FC236}">
              <a16:creationId xmlns:a16="http://schemas.microsoft.com/office/drawing/2014/main" id="{897D7ED4-4D8E-4994-B7B5-B77AA7CD917C}"/>
            </a:ext>
          </a:extLst>
        </xdr:cNvPr>
        <xdr:cNvCxnSpPr/>
      </xdr:nvCxnSpPr>
      <xdr:spPr>
        <a:xfrm>
          <a:off x="12814300" y="10753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02" name="n_1aveValue【学校施設】&#10;有形固定資産減価償却率">
          <a:extLst>
            <a:ext uri="{FF2B5EF4-FFF2-40B4-BE49-F238E27FC236}">
              <a16:creationId xmlns:a16="http://schemas.microsoft.com/office/drawing/2014/main" id="{85574065-FBA8-4076-8666-C6C75BB82CDD}"/>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03" name="n_2aveValue【学校施設】&#10;有形固定資産減価償却率">
          <a:extLst>
            <a:ext uri="{FF2B5EF4-FFF2-40B4-BE49-F238E27FC236}">
              <a16:creationId xmlns:a16="http://schemas.microsoft.com/office/drawing/2014/main" id="{A52293DB-F4A6-43CA-A50E-256F07ADF9DC}"/>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04" name="n_3aveValue【学校施設】&#10;有形固定資産減価償却率">
          <a:extLst>
            <a:ext uri="{FF2B5EF4-FFF2-40B4-BE49-F238E27FC236}">
              <a16:creationId xmlns:a16="http://schemas.microsoft.com/office/drawing/2014/main" id="{A9EBF10C-CF87-43F8-80A8-5082728906D7}"/>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05" name="n_4aveValue【学校施設】&#10;有形固定資産減価償却率">
          <a:extLst>
            <a:ext uri="{FF2B5EF4-FFF2-40B4-BE49-F238E27FC236}">
              <a16:creationId xmlns:a16="http://schemas.microsoft.com/office/drawing/2014/main" id="{6BE46F77-EEA4-4099-A87A-CDE40A73CA37}"/>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112412</xdr:rowOff>
    </xdr:from>
    <xdr:ext cx="405111" cy="259045"/>
    <xdr:sp macro="" textlink="">
      <xdr:nvSpPr>
        <xdr:cNvPr id="506" name="n_1mainValue【学校施設】&#10;有形固定資産減価償却率">
          <a:extLst>
            <a:ext uri="{FF2B5EF4-FFF2-40B4-BE49-F238E27FC236}">
              <a16:creationId xmlns:a16="http://schemas.microsoft.com/office/drawing/2014/main" id="{ECB0F400-E257-4A2A-B2D2-8AAB4B011A1A}"/>
            </a:ext>
          </a:extLst>
        </xdr:cNvPr>
        <xdr:cNvSpPr txBox="1"/>
      </xdr:nvSpPr>
      <xdr:spPr>
        <a:xfrm>
          <a:off x="15266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78122</xdr:rowOff>
    </xdr:from>
    <xdr:ext cx="405111" cy="259045"/>
    <xdr:sp macro="" textlink="">
      <xdr:nvSpPr>
        <xdr:cNvPr id="507" name="n_2mainValue【学校施設】&#10;有形固定資産減価償却率">
          <a:extLst>
            <a:ext uri="{FF2B5EF4-FFF2-40B4-BE49-F238E27FC236}">
              <a16:creationId xmlns:a16="http://schemas.microsoft.com/office/drawing/2014/main" id="{C94C8C7B-D1E9-4840-B235-4BAE4CB443CB}"/>
            </a:ext>
          </a:extLst>
        </xdr:cNvPr>
        <xdr:cNvSpPr txBox="1"/>
      </xdr:nvSpPr>
      <xdr:spPr>
        <a:xfrm>
          <a:off x="14389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508" name="n_3mainValue【学校施設】&#10;有形固定資産減価償却率">
          <a:extLst>
            <a:ext uri="{FF2B5EF4-FFF2-40B4-BE49-F238E27FC236}">
              <a16:creationId xmlns:a16="http://schemas.microsoft.com/office/drawing/2014/main" id="{289A0B2E-0DC6-4E3F-BE73-70834BBEB277}"/>
            </a:ext>
          </a:extLst>
        </xdr:cNvPr>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09" name="n_4mainValue【学校施設】&#10;有形固定資産減価償却率">
          <a:extLst>
            <a:ext uri="{FF2B5EF4-FFF2-40B4-BE49-F238E27FC236}">
              <a16:creationId xmlns:a16="http://schemas.microsoft.com/office/drawing/2014/main" id="{EC6147F3-F446-44D4-BA59-8659B6926BE8}"/>
            </a:ext>
          </a:extLst>
        </xdr:cNvPr>
        <xdr:cNvSpPr txBox="1"/>
      </xdr:nvSpPr>
      <xdr:spPr>
        <a:xfrm>
          <a:off x="12611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1B3613E7-A3B0-42A6-9214-AB22CEF8A4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F5D74CB0-BF8D-406B-9DBD-351E6F0F44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2DE21DA3-CD57-4B1B-9338-E35494426E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C80BAE48-22C3-490A-82F2-93BE03B5F0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831AB727-B141-47A4-AE45-731312C7BF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DC84BA06-2715-4660-A771-FC249BA0F0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CB84310A-275E-4EB3-851C-E6F3C30DD5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0FBCAB14-A164-4B4B-BD2E-59674FD8487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a:extLst>
            <a:ext uri="{FF2B5EF4-FFF2-40B4-BE49-F238E27FC236}">
              <a16:creationId xmlns:a16="http://schemas.microsoft.com/office/drawing/2014/main" id="{2D1466AA-8469-4F27-AADE-9FD9F49089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a:extLst>
            <a:ext uri="{FF2B5EF4-FFF2-40B4-BE49-F238E27FC236}">
              <a16:creationId xmlns:a16="http://schemas.microsoft.com/office/drawing/2014/main" id="{55BCE147-ECD1-4CC3-A174-63246A22E1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0" name="直線コネクタ 519">
          <a:extLst>
            <a:ext uri="{FF2B5EF4-FFF2-40B4-BE49-F238E27FC236}">
              <a16:creationId xmlns:a16="http://schemas.microsoft.com/office/drawing/2014/main" id="{47D12ED9-7E6C-49EE-9C49-BF0A8087941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EEE7C221-9A29-4A63-926D-8F074AB22BE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2" name="直線コネクタ 521">
          <a:extLst>
            <a:ext uri="{FF2B5EF4-FFF2-40B4-BE49-F238E27FC236}">
              <a16:creationId xmlns:a16="http://schemas.microsoft.com/office/drawing/2014/main" id="{C571FCD7-0C87-4543-A185-7561E81046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3" name="テキスト ボックス 522">
          <a:extLst>
            <a:ext uri="{FF2B5EF4-FFF2-40B4-BE49-F238E27FC236}">
              <a16:creationId xmlns:a16="http://schemas.microsoft.com/office/drawing/2014/main" id="{73FA9862-C108-4A75-9BBF-0EECA7A4287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4" name="直線コネクタ 523">
          <a:extLst>
            <a:ext uri="{FF2B5EF4-FFF2-40B4-BE49-F238E27FC236}">
              <a16:creationId xmlns:a16="http://schemas.microsoft.com/office/drawing/2014/main" id="{4E584927-1853-448F-8B6F-CE772B4D277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5" name="テキスト ボックス 524">
          <a:extLst>
            <a:ext uri="{FF2B5EF4-FFF2-40B4-BE49-F238E27FC236}">
              <a16:creationId xmlns:a16="http://schemas.microsoft.com/office/drawing/2014/main" id="{B2492204-2DB3-495A-BC58-4504D03560A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6" name="直線コネクタ 525">
          <a:extLst>
            <a:ext uri="{FF2B5EF4-FFF2-40B4-BE49-F238E27FC236}">
              <a16:creationId xmlns:a16="http://schemas.microsoft.com/office/drawing/2014/main" id="{1B1C2339-CA15-40FF-9AFB-BB62F864F96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7" name="テキスト ボックス 526">
          <a:extLst>
            <a:ext uri="{FF2B5EF4-FFF2-40B4-BE49-F238E27FC236}">
              <a16:creationId xmlns:a16="http://schemas.microsoft.com/office/drawing/2014/main" id="{C21A9552-3EEF-409F-8992-1E6DD9FB6EE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8" name="直線コネクタ 527">
          <a:extLst>
            <a:ext uri="{FF2B5EF4-FFF2-40B4-BE49-F238E27FC236}">
              <a16:creationId xmlns:a16="http://schemas.microsoft.com/office/drawing/2014/main" id="{2BA32D4F-4DCB-4C0B-8547-5E1894510AA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9" name="テキスト ボックス 528">
          <a:extLst>
            <a:ext uri="{FF2B5EF4-FFF2-40B4-BE49-F238E27FC236}">
              <a16:creationId xmlns:a16="http://schemas.microsoft.com/office/drawing/2014/main" id="{9E1744E5-F4B0-408A-999F-311CC103F4F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a:extLst>
            <a:ext uri="{FF2B5EF4-FFF2-40B4-BE49-F238E27FC236}">
              <a16:creationId xmlns:a16="http://schemas.microsoft.com/office/drawing/2014/main" id="{9B4C4DC6-DF4C-4F4E-BB57-45A0296308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1" name="テキスト ボックス 530">
          <a:extLst>
            <a:ext uri="{FF2B5EF4-FFF2-40B4-BE49-F238E27FC236}">
              <a16:creationId xmlns:a16="http://schemas.microsoft.com/office/drawing/2014/main" id="{D8CA98F5-C783-4F93-9011-6003A744F1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学校施設】&#10;一人当たり面積グラフ枠">
          <a:extLst>
            <a:ext uri="{FF2B5EF4-FFF2-40B4-BE49-F238E27FC236}">
              <a16:creationId xmlns:a16="http://schemas.microsoft.com/office/drawing/2014/main" id="{8748434F-05FD-4383-9030-FB71A0A544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33" name="直線コネクタ 532">
          <a:extLst>
            <a:ext uri="{FF2B5EF4-FFF2-40B4-BE49-F238E27FC236}">
              <a16:creationId xmlns:a16="http://schemas.microsoft.com/office/drawing/2014/main" id="{B3C2BD25-2602-4E18-82D2-BCA41C3A35B8}"/>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34" name="【学校施設】&#10;一人当たり面積最小値テキスト">
          <a:extLst>
            <a:ext uri="{FF2B5EF4-FFF2-40B4-BE49-F238E27FC236}">
              <a16:creationId xmlns:a16="http://schemas.microsoft.com/office/drawing/2014/main" id="{0F38DA37-3345-490E-88E7-DDB34E85821E}"/>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35" name="直線コネクタ 534">
          <a:extLst>
            <a:ext uri="{FF2B5EF4-FFF2-40B4-BE49-F238E27FC236}">
              <a16:creationId xmlns:a16="http://schemas.microsoft.com/office/drawing/2014/main" id="{9DC67E99-6793-4FF9-BA70-7D009454B4B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36" name="【学校施設】&#10;一人当たり面積最大値テキスト">
          <a:extLst>
            <a:ext uri="{FF2B5EF4-FFF2-40B4-BE49-F238E27FC236}">
              <a16:creationId xmlns:a16="http://schemas.microsoft.com/office/drawing/2014/main" id="{3D6CF161-B891-453A-90ED-09DA095EE5A6}"/>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37" name="直線コネクタ 536">
          <a:extLst>
            <a:ext uri="{FF2B5EF4-FFF2-40B4-BE49-F238E27FC236}">
              <a16:creationId xmlns:a16="http://schemas.microsoft.com/office/drawing/2014/main" id="{CD668714-AF82-4D1A-A00C-62B63572D27C}"/>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38" name="【学校施設】&#10;一人当たり面積平均値テキスト">
          <a:extLst>
            <a:ext uri="{FF2B5EF4-FFF2-40B4-BE49-F238E27FC236}">
              <a16:creationId xmlns:a16="http://schemas.microsoft.com/office/drawing/2014/main" id="{00950362-D8A4-4492-80CF-C014717522E5}"/>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39" name="フローチャート: 判断 538">
          <a:extLst>
            <a:ext uri="{FF2B5EF4-FFF2-40B4-BE49-F238E27FC236}">
              <a16:creationId xmlns:a16="http://schemas.microsoft.com/office/drawing/2014/main" id="{CA08CFEE-24C0-438E-AD36-9330455FB53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40" name="フローチャート: 判断 539">
          <a:extLst>
            <a:ext uri="{FF2B5EF4-FFF2-40B4-BE49-F238E27FC236}">
              <a16:creationId xmlns:a16="http://schemas.microsoft.com/office/drawing/2014/main" id="{D4DB477B-AF3C-4073-AC9F-EF5E912C89DE}"/>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41" name="フローチャート: 判断 540">
          <a:extLst>
            <a:ext uri="{FF2B5EF4-FFF2-40B4-BE49-F238E27FC236}">
              <a16:creationId xmlns:a16="http://schemas.microsoft.com/office/drawing/2014/main" id="{5C70A1E5-B470-4D9C-ADE1-79ED9F022945}"/>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42" name="フローチャート: 判断 541">
          <a:extLst>
            <a:ext uri="{FF2B5EF4-FFF2-40B4-BE49-F238E27FC236}">
              <a16:creationId xmlns:a16="http://schemas.microsoft.com/office/drawing/2014/main" id="{8C2672EA-0453-4916-8525-617FA19FFBC4}"/>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43" name="フローチャート: 判断 542">
          <a:extLst>
            <a:ext uri="{FF2B5EF4-FFF2-40B4-BE49-F238E27FC236}">
              <a16:creationId xmlns:a16="http://schemas.microsoft.com/office/drawing/2014/main" id="{68FCBD99-2E24-4520-85FA-E2A711D4472E}"/>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23D0E1E-8C3C-4BEA-B858-5B84C5CC8E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26FF6A6-521F-4176-A0A6-7BA6C9B536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6B01303-84CA-40A2-B118-B257E44194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4907ADA-EF92-4727-AFDF-028EE5A286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3F95897-F6B6-40F5-8286-EB4C4C727D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xdr:rowOff>
    </xdr:from>
    <xdr:to>
      <xdr:col>116</xdr:col>
      <xdr:colOff>114300</xdr:colOff>
      <xdr:row>60</xdr:row>
      <xdr:rowOff>105664</xdr:rowOff>
    </xdr:to>
    <xdr:sp macro="" textlink="">
      <xdr:nvSpPr>
        <xdr:cNvPr id="549" name="楕円 548">
          <a:extLst>
            <a:ext uri="{FF2B5EF4-FFF2-40B4-BE49-F238E27FC236}">
              <a16:creationId xmlns:a16="http://schemas.microsoft.com/office/drawing/2014/main" id="{AFB5C475-0280-4653-AEC9-749454C5FA2D}"/>
            </a:ext>
          </a:extLst>
        </xdr:cNvPr>
        <xdr:cNvSpPr/>
      </xdr:nvSpPr>
      <xdr:spPr>
        <a:xfrm>
          <a:off x="22110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26941</xdr:rowOff>
    </xdr:from>
    <xdr:ext cx="469744" cy="259045"/>
    <xdr:sp macro="" textlink="">
      <xdr:nvSpPr>
        <xdr:cNvPr id="550" name="【学校施設】&#10;一人当たり面積該当値テキスト">
          <a:extLst>
            <a:ext uri="{FF2B5EF4-FFF2-40B4-BE49-F238E27FC236}">
              <a16:creationId xmlns:a16="http://schemas.microsoft.com/office/drawing/2014/main" id="{BF2BE312-5FE3-4E1E-8295-C9E8965F050C}"/>
            </a:ext>
          </a:extLst>
        </xdr:cNvPr>
        <xdr:cNvSpPr txBox="1"/>
      </xdr:nvSpPr>
      <xdr:spPr>
        <a:xfrm>
          <a:off x="2219960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26</xdr:rowOff>
    </xdr:from>
    <xdr:to>
      <xdr:col>112</xdr:col>
      <xdr:colOff>38100</xdr:colOff>
      <xdr:row>60</xdr:row>
      <xdr:rowOff>101626</xdr:rowOff>
    </xdr:to>
    <xdr:sp macro="" textlink="">
      <xdr:nvSpPr>
        <xdr:cNvPr id="551" name="楕円 550">
          <a:extLst>
            <a:ext uri="{FF2B5EF4-FFF2-40B4-BE49-F238E27FC236}">
              <a16:creationId xmlns:a16="http://schemas.microsoft.com/office/drawing/2014/main" id="{7C624AE2-90CF-413E-AB8A-38E5F04630B1}"/>
            </a:ext>
          </a:extLst>
        </xdr:cNvPr>
        <xdr:cNvSpPr/>
      </xdr:nvSpPr>
      <xdr:spPr>
        <a:xfrm>
          <a:off x="21272500" y="102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50826</xdr:rowOff>
    </xdr:from>
    <xdr:to>
      <xdr:col>116</xdr:col>
      <xdr:colOff>63500</xdr:colOff>
      <xdr:row>60</xdr:row>
      <xdr:rowOff>54864</xdr:rowOff>
    </xdr:to>
    <xdr:cxnSp macro="">
      <xdr:nvCxnSpPr>
        <xdr:cNvPr id="552" name="直線コネクタ 551">
          <a:extLst>
            <a:ext uri="{FF2B5EF4-FFF2-40B4-BE49-F238E27FC236}">
              <a16:creationId xmlns:a16="http://schemas.microsoft.com/office/drawing/2014/main" id="{133DFFD8-6CA1-4623-9070-63FEB595BC97}"/>
            </a:ext>
          </a:extLst>
        </xdr:cNvPr>
        <xdr:cNvCxnSpPr/>
      </xdr:nvCxnSpPr>
      <xdr:spPr>
        <a:xfrm>
          <a:off x="21323300" y="10337826"/>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xdr:rowOff>
    </xdr:from>
    <xdr:to>
      <xdr:col>107</xdr:col>
      <xdr:colOff>101600</xdr:colOff>
      <xdr:row>60</xdr:row>
      <xdr:rowOff>118618</xdr:rowOff>
    </xdr:to>
    <xdr:sp macro="" textlink="">
      <xdr:nvSpPr>
        <xdr:cNvPr id="553" name="楕円 552">
          <a:extLst>
            <a:ext uri="{FF2B5EF4-FFF2-40B4-BE49-F238E27FC236}">
              <a16:creationId xmlns:a16="http://schemas.microsoft.com/office/drawing/2014/main" id="{E14DBA5C-F37C-4DD2-AA53-8828830A0E30}"/>
            </a:ext>
          </a:extLst>
        </xdr:cNvPr>
        <xdr:cNvSpPr/>
      </xdr:nvSpPr>
      <xdr:spPr>
        <a:xfrm>
          <a:off x="20383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50826</xdr:rowOff>
    </xdr:from>
    <xdr:to>
      <xdr:col>111</xdr:col>
      <xdr:colOff>177800</xdr:colOff>
      <xdr:row>60</xdr:row>
      <xdr:rowOff>67818</xdr:rowOff>
    </xdr:to>
    <xdr:cxnSp macro="">
      <xdr:nvCxnSpPr>
        <xdr:cNvPr id="554" name="直線コネクタ 553">
          <a:extLst>
            <a:ext uri="{FF2B5EF4-FFF2-40B4-BE49-F238E27FC236}">
              <a16:creationId xmlns:a16="http://schemas.microsoft.com/office/drawing/2014/main" id="{26D7F492-0D49-43FD-BC5D-C3EFAB6563BA}"/>
            </a:ext>
          </a:extLst>
        </xdr:cNvPr>
        <xdr:cNvCxnSpPr/>
      </xdr:nvCxnSpPr>
      <xdr:spPr>
        <a:xfrm flipV="1">
          <a:off x="20434300" y="10337826"/>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15722</xdr:rowOff>
    </xdr:from>
    <xdr:to>
      <xdr:col>102</xdr:col>
      <xdr:colOff>165100</xdr:colOff>
      <xdr:row>60</xdr:row>
      <xdr:rowOff>117322</xdr:rowOff>
    </xdr:to>
    <xdr:sp macro="" textlink="">
      <xdr:nvSpPr>
        <xdr:cNvPr id="555" name="楕円 554">
          <a:extLst>
            <a:ext uri="{FF2B5EF4-FFF2-40B4-BE49-F238E27FC236}">
              <a16:creationId xmlns:a16="http://schemas.microsoft.com/office/drawing/2014/main" id="{3AB151D9-3362-4B1B-A272-8F9669223840}"/>
            </a:ext>
          </a:extLst>
        </xdr:cNvPr>
        <xdr:cNvSpPr/>
      </xdr:nvSpPr>
      <xdr:spPr>
        <a:xfrm>
          <a:off x="19494500" y="103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66522</xdr:rowOff>
    </xdr:from>
    <xdr:to>
      <xdr:col>107</xdr:col>
      <xdr:colOff>50800</xdr:colOff>
      <xdr:row>60</xdr:row>
      <xdr:rowOff>67818</xdr:rowOff>
    </xdr:to>
    <xdr:cxnSp macro="">
      <xdr:nvCxnSpPr>
        <xdr:cNvPr id="556" name="直線コネクタ 555">
          <a:extLst>
            <a:ext uri="{FF2B5EF4-FFF2-40B4-BE49-F238E27FC236}">
              <a16:creationId xmlns:a16="http://schemas.microsoft.com/office/drawing/2014/main" id="{ED229773-FF8B-4686-984A-1A9379D7559E}"/>
            </a:ext>
          </a:extLst>
        </xdr:cNvPr>
        <xdr:cNvCxnSpPr/>
      </xdr:nvCxnSpPr>
      <xdr:spPr>
        <a:xfrm>
          <a:off x="19545300" y="1035352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34392</xdr:rowOff>
    </xdr:from>
    <xdr:to>
      <xdr:col>98</xdr:col>
      <xdr:colOff>38100</xdr:colOff>
      <xdr:row>60</xdr:row>
      <xdr:rowOff>135992</xdr:rowOff>
    </xdr:to>
    <xdr:sp macro="" textlink="">
      <xdr:nvSpPr>
        <xdr:cNvPr id="557" name="楕円 556">
          <a:extLst>
            <a:ext uri="{FF2B5EF4-FFF2-40B4-BE49-F238E27FC236}">
              <a16:creationId xmlns:a16="http://schemas.microsoft.com/office/drawing/2014/main" id="{D317A51E-5729-42E8-B902-9D43FD596CD6}"/>
            </a:ext>
          </a:extLst>
        </xdr:cNvPr>
        <xdr:cNvSpPr/>
      </xdr:nvSpPr>
      <xdr:spPr>
        <a:xfrm>
          <a:off x="18605500" y="103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66522</xdr:rowOff>
    </xdr:from>
    <xdr:to>
      <xdr:col>102</xdr:col>
      <xdr:colOff>114300</xdr:colOff>
      <xdr:row>60</xdr:row>
      <xdr:rowOff>85192</xdr:rowOff>
    </xdr:to>
    <xdr:cxnSp macro="">
      <xdr:nvCxnSpPr>
        <xdr:cNvPr id="558" name="直線コネクタ 557">
          <a:extLst>
            <a:ext uri="{FF2B5EF4-FFF2-40B4-BE49-F238E27FC236}">
              <a16:creationId xmlns:a16="http://schemas.microsoft.com/office/drawing/2014/main" id="{4CD229D7-6378-4AFF-B0E7-FEB9E2D0D057}"/>
            </a:ext>
          </a:extLst>
        </xdr:cNvPr>
        <xdr:cNvCxnSpPr/>
      </xdr:nvCxnSpPr>
      <xdr:spPr>
        <a:xfrm flipV="1">
          <a:off x="18656300" y="10353522"/>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559" name="n_1aveValue【学校施設】&#10;一人当たり面積">
          <a:extLst>
            <a:ext uri="{FF2B5EF4-FFF2-40B4-BE49-F238E27FC236}">
              <a16:creationId xmlns:a16="http://schemas.microsoft.com/office/drawing/2014/main" id="{F7563E90-5AD2-43BF-AF07-FF00C72B88CB}"/>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560" name="n_2aveValue【学校施設】&#10;一人当たり面積">
          <a:extLst>
            <a:ext uri="{FF2B5EF4-FFF2-40B4-BE49-F238E27FC236}">
              <a16:creationId xmlns:a16="http://schemas.microsoft.com/office/drawing/2014/main" id="{7323D047-D2E5-4608-9646-F6BFD0EE5925}"/>
            </a:ext>
          </a:extLst>
        </xdr:cNvPr>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561" name="n_3aveValue【学校施設】&#10;一人当たり面積">
          <a:extLst>
            <a:ext uri="{FF2B5EF4-FFF2-40B4-BE49-F238E27FC236}">
              <a16:creationId xmlns:a16="http://schemas.microsoft.com/office/drawing/2014/main" id="{AA9C9899-49B8-4E5C-94DB-E0B6137A2AB4}"/>
            </a:ext>
          </a:extLst>
        </xdr:cNvPr>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562" name="n_4aveValue【学校施設】&#10;一人当たり面積">
          <a:extLst>
            <a:ext uri="{FF2B5EF4-FFF2-40B4-BE49-F238E27FC236}">
              <a16:creationId xmlns:a16="http://schemas.microsoft.com/office/drawing/2014/main" id="{DEDC2EC8-F3A9-42ED-9E6B-23B0DDDC8D5F}"/>
            </a:ext>
          </a:extLst>
        </xdr:cNvPr>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118153</xdr:rowOff>
    </xdr:from>
    <xdr:ext cx="469744" cy="259045"/>
    <xdr:sp macro="" textlink="">
      <xdr:nvSpPr>
        <xdr:cNvPr id="563" name="n_1mainValue【学校施設】&#10;一人当たり面積">
          <a:extLst>
            <a:ext uri="{FF2B5EF4-FFF2-40B4-BE49-F238E27FC236}">
              <a16:creationId xmlns:a16="http://schemas.microsoft.com/office/drawing/2014/main" id="{40680102-6D0A-45B0-B279-5891ADE9FB47}"/>
            </a:ext>
          </a:extLst>
        </xdr:cNvPr>
        <xdr:cNvSpPr txBox="1"/>
      </xdr:nvSpPr>
      <xdr:spPr>
        <a:xfrm>
          <a:off x="21075727" y="100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135145</xdr:rowOff>
    </xdr:from>
    <xdr:ext cx="469744" cy="259045"/>
    <xdr:sp macro="" textlink="">
      <xdr:nvSpPr>
        <xdr:cNvPr id="564" name="n_2mainValue【学校施設】&#10;一人当たり面積">
          <a:extLst>
            <a:ext uri="{FF2B5EF4-FFF2-40B4-BE49-F238E27FC236}">
              <a16:creationId xmlns:a16="http://schemas.microsoft.com/office/drawing/2014/main" id="{F4F465B0-9B09-49A3-8D9F-2DD80AF12BCC}"/>
            </a:ext>
          </a:extLst>
        </xdr:cNvPr>
        <xdr:cNvSpPr txBox="1"/>
      </xdr:nvSpPr>
      <xdr:spPr>
        <a:xfrm>
          <a:off x="201994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133849</xdr:rowOff>
    </xdr:from>
    <xdr:ext cx="469744" cy="259045"/>
    <xdr:sp macro="" textlink="">
      <xdr:nvSpPr>
        <xdr:cNvPr id="565" name="n_3mainValue【学校施設】&#10;一人当たり面積">
          <a:extLst>
            <a:ext uri="{FF2B5EF4-FFF2-40B4-BE49-F238E27FC236}">
              <a16:creationId xmlns:a16="http://schemas.microsoft.com/office/drawing/2014/main" id="{AF3BA2C9-7174-40D5-92FC-C071CDBB55BF}"/>
            </a:ext>
          </a:extLst>
        </xdr:cNvPr>
        <xdr:cNvSpPr txBox="1"/>
      </xdr:nvSpPr>
      <xdr:spPr>
        <a:xfrm>
          <a:off x="19310427" y="100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152519</xdr:rowOff>
    </xdr:from>
    <xdr:ext cx="469744" cy="259045"/>
    <xdr:sp macro="" textlink="">
      <xdr:nvSpPr>
        <xdr:cNvPr id="566" name="n_4mainValue【学校施設】&#10;一人当たり面積">
          <a:extLst>
            <a:ext uri="{FF2B5EF4-FFF2-40B4-BE49-F238E27FC236}">
              <a16:creationId xmlns:a16="http://schemas.microsoft.com/office/drawing/2014/main" id="{7EBD36FF-D7F4-4D06-9767-83E5555CE5DA}"/>
            </a:ext>
          </a:extLst>
        </xdr:cNvPr>
        <xdr:cNvSpPr txBox="1"/>
      </xdr:nvSpPr>
      <xdr:spPr>
        <a:xfrm>
          <a:off x="18421427" y="100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8D23FC7F-40D7-47A5-BCDF-5C5C5DB5AA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94707DF8-0848-4D53-8434-6DD69161D0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43DEA608-B1B6-4D3E-B1EF-EAD33268DE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46DC8982-09A9-4C8F-87E8-1A4941EA2A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16D0F6E4-1379-4769-B8A3-CEA6D77728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20134B55-6FB3-4B37-9D3E-E0977BC2FD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BEA7739A-8CAB-4B90-B900-56829DDB235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CB9FD3EF-6D94-41B4-88D2-3329CABC775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D57E4197-4B8B-4295-B5B9-2946D4CA77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59107DE9-0256-4150-9F02-F3E1134744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8E8A30A5-279C-4217-AA49-8C6AB3CC6C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B01F7462-27B8-44D0-A2DB-183B83F1F0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B3EEFCDF-0A03-436B-BF2A-9D1E534AE9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4A6A0EE7-DE68-4C96-888C-9237ABF1AD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2EB02D8D-0D88-4A3E-98A4-56A065F843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99CDADDB-A34A-41F2-B97A-0647E8D9570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3157D519-682B-4D20-A5F4-E3780006E1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id="{252C8696-A6A6-46F5-B00E-0CF908D852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id="{99A0EAA6-0CA8-4207-8347-633D8A5B21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id="{19381675-6756-45BE-AE10-0C01B3EC905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id="{3FD5CFD0-C019-428A-A5A9-36AFA90674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id="{5B77F989-54CA-40EB-A8B5-60C4CBC6FC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id="{D340F294-E1B8-4888-AC98-092A7EE016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id="{FDE4B1D6-E82A-4DD7-9666-59C9727414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a:extLst>
            <a:ext uri="{FF2B5EF4-FFF2-40B4-BE49-F238E27FC236}">
              <a16:creationId xmlns:a16="http://schemas.microsoft.com/office/drawing/2014/main" id="{FAF20B54-0927-492D-958C-8DBCCEE7C6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id="{CF1248F5-5AB1-4A59-8E80-753EDDD2A6B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3" name="テキスト ボックス 592">
          <a:extLst>
            <a:ext uri="{FF2B5EF4-FFF2-40B4-BE49-F238E27FC236}">
              <a16:creationId xmlns:a16="http://schemas.microsoft.com/office/drawing/2014/main" id="{DB2F9598-F7E6-4F47-8AFE-62EB46CAFF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a:extLst>
            <a:ext uri="{FF2B5EF4-FFF2-40B4-BE49-F238E27FC236}">
              <a16:creationId xmlns:a16="http://schemas.microsoft.com/office/drawing/2014/main" id="{DC135CA6-110B-4D50-B669-D032F5EA052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5" name="テキスト ボックス 594">
          <a:extLst>
            <a:ext uri="{FF2B5EF4-FFF2-40B4-BE49-F238E27FC236}">
              <a16:creationId xmlns:a16="http://schemas.microsoft.com/office/drawing/2014/main" id="{EBBB556D-A858-4E67-AE3E-48C4CE87EA9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a:extLst>
            <a:ext uri="{FF2B5EF4-FFF2-40B4-BE49-F238E27FC236}">
              <a16:creationId xmlns:a16="http://schemas.microsoft.com/office/drawing/2014/main" id="{11DE40CB-1734-4B1A-8311-93C1BC9972C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a:extLst>
            <a:ext uri="{FF2B5EF4-FFF2-40B4-BE49-F238E27FC236}">
              <a16:creationId xmlns:a16="http://schemas.microsoft.com/office/drawing/2014/main" id="{0983C6C6-E7A0-4F22-8DD9-4EEC4A581C3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a:extLst>
            <a:ext uri="{FF2B5EF4-FFF2-40B4-BE49-F238E27FC236}">
              <a16:creationId xmlns:a16="http://schemas.microsoft.com/office/drawing/2014/main" id="{02A492A6-3E55-46BA-AD93-45D4BDBCA8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a:extLst>
            <a:ext uri="{FF2B5EF4-FFF2-40B4-BE49-F238E27FC236}">
              <a16:creationId xmlns:a16="http://schemas.microsoft.com/office/drawing/2014/main" id="{0FDACFDF-D73D-4350-9D39-661C59CEFEB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a:extLst>
            <a:ext uri="{FF2B5EF4-FFF2-40B4-BE49-F238E27FC236}">
              <a16:creationId xmlns:a16="http://schemas.microsoft.com/office/drawing/2014/main" id="{32D5BBDC-5CE1-49AC-B931-97728A4B41C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a:extLst>
            <a:ext uri="{FF2B5EF4-FFF2-40B4-BE49-F238E27FC236}">
              <a16:creationId xmlns:a16="http://schemas.microsoft.com/office/drawing/2014/main" id="{E7A0CAB5-9743-49FA-917F-61753369826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a:extLst>
            <a:ext uri="{FF2B5EF4-FFF2-40B4-BE49-F238E27FC236}">
              <a16:creationId xmlns:a16="http://schemas.microsoft.com/office/drawing/2014/main" id="{58DF0B09-103B-419F-8A2C-17A88708EA9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3" name="テキスト ボックス 602">
          <a:extLst>
            <a:ext uri="{FF2B5EF4-FFF2-40B4-BE49-F238E27FC236}">
              <a16:creationId xmlns:a16="http://schemas.microsoft.com/office/drawing/2014/main" id="{F4C7B568-F21D-4607-92CB-5181BDF8C50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56019CC9-1CCF-479A-A5C1-17A5A23BD1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5" name="テキスト ボックス 604">
          <a:extLst>
            <a:ext uri="{FF2B5EF4-FFF2-40B4-BE49-F238E27FC236}">
              <a16:creationId xmlns:a16="http://schemas.microsoft.com/office/drawing/2014/main" id="{562A1AB5-9198-4D68-9D69-D981097752B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a:extLst>
            <a:ext uri="{FF2B5EF4-FFF2-40B4-BE49-F238E27FC236}">
              <a16:creationId xmlns:a16="http://schemas.microsoft.com/office/drawing/2014/main" id="{D9591ECC-5744-4C09-982A-C201758D51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07" name="直線コネクタ 606">
          <a:extLst>
            <a:ext uri="{FF2B5EF4-FFF2-40B4-BE49-F238E27FC236}">
              <a16:creationId xmlns:a16="http://schemas.microsoft.com/office/drawing/2014/main" id="{F38D16A3-5199-4AC4-B394-7DEC7BCB40A1}"/>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8" name="【公民館】&#10;有形固定資産減価償却率最小値テキスト">
          <a:extLst>
            <a:ext uri="{FF2B5EF4-FFF2-40B4-BE49-F238E27FC236}">
              <a16:creationId xmlns:a16="http://schemas.microsoft.com/office/drawing/2014/main" id="{D8E8114D-C895-4FB4-BBE6-38CC08FD2EC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9" name="直線コネクタ 608">
          <a:extLst>
            <a:ext uri="{FF2B5EF4-FFF2-40B4-BE49-F238E27FC236}">
              <a16:creationId xmlns:a16="http://schemas.microsoft.com/office/drawing/2014/main" id="{1C97B8B9-DB2F-4FBB-92A4-2F7431F1830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10" name="【公民館】&#10;有形固定資産減価償却率最大値テキスト">
          <a:extLst>
            <a:ext uri="{FF2B5EF4-FFF2-40B4-BE49-F238E27FC236}">
              <a16:creationId xmlns:a16="http://schemas.microsoft.com/office/drawing/2014/main" id="{A18D82AF-5A9D-47BC-AD43-3719AA047C80}"/>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11" name="直線コネクタ 610">
          <a:extLst>
            <a:ext uri="{FF2B5EF4-FFF2-40B4-BE49-F238E27FC236}">
              <a16:creationId xmlns:a16="http://schemas.microsoft.com/office/drawing/2014/main" id="{09EE56E0-F42F-4CB2-836A-EE9F475D2A9C}"/>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12" name="【公民館】&#10;有形固定資産減価償却率平均値テキスト">
          <a:extLst>
            <a:ext uri="{FF2B5EF4-FFF2-40B4-BE49-F238E27FC236}">
              <a16:creationId xmlns:a16="http://schemas.microsoft.com/office/drawing/2014/main" id="{9691790E-2B2B-4ABD-9E3D-28E0BFC2FB91}"/>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13" name="フローチャート: 判断 612">
          <a:extLst>
            <a:ext uri="{FF2B5EF4-FFF2-40B4-BE49-F238E27FC236}">
              <a16:creationId xmlns:a16="http://schemas.microsoft.com/office/drawing/2014/main" id="{12AB042A-6027-46F2-BAA2-3594BD1195C8}"/>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14" name="フローチャート: 判断 613">
          <a:extLst>
            <a:ext uri="{FF2B5EF4-FFF2-40B4-BE49-F238E27FC236}">
              <a16:creationId xmlns:a16="http://schemas.microsoft.com/office/drawing/2014/main" id="{69E4917E-C3E4-4EA4-86DD-695AB35D2D79}"/>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15" name="フローチャート: 判断 614">
          <a:extLst>
            <a:ext uri="{FF2B5EF4-FFF2-40B4-BE49-F238E27FC236}">
              <a16:creationId xmlns:a16="http://schemas.microsoft.com/office/drawing/2014/main" id="{50A9D318-4141-4355-843D-ABA41D8A9733}"/>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16" name="フローチャート: 判断 615">
          <a:extLst>
            <a:ext uri="{FF2B5EF4-FFF2-40B4-BE49-F238E27FC236}">
              <a16:creationId xmlns:a16="http://schemas.microsoft.com/office/drawing/2014/main" id="{318310D2-3CA3-4564-92DB-94A728BF8505}"/>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17" name="フローチャート: 判断 616">
          <a:extLst>
            <a:ext uri="{FF2B5EF4-FFF2-40B4-BE49-F238E27FC236}">
              <a16:creationId xmlns:a16="http://schemas.microsoft.com/office/drawing/2014/main" id="{762CA195-D578-4B0F-8763-E0933D4C8D75}"/>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28E6D6C7-351D-4199-B69E-B4A5681EFE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8896E35F-FF25-4E36-A146-42F5A7DE2B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EC8599E7-B123-459E-ACC4-39C7CDD4E0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AC2BC3D-D870-4B01-9D72-58227D8ABB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E427718E-21A2-4BBE-8F76-BB6492F684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21589</xdr:rowOff>
    </xdr:from>
    <xdr:to>
      <xdr:col>85</xdr:col>
      <xdr:colOff>177800</xdr:colOff>
      <xdr:row>108</xdr:row>
      <xdr:rowOff>123189</xdr:rowOff>
    </xdr:to>
    <xdr:sp macro="" textlink="">
      <xdr:nvSpPr>
        <xdr:cNvPr id="623" name="楕円 622">
          <a:extLst>
            <a:ext uri="{FF2B5EF4-FFF2-40B4-BE49-F238E27FC236}">
              <a16:creationId xmlns:a16="http://schemas.microsoft.com/office/drawing/2014/main" id="{C3F1CDEC-05A6-4E75-845A-D1EC035FA78C}"/>
            </a:ext>
          </a:extLst>
        </xdr:cNvPr>
        <xdr:cNvSpPr/>
      </xdr:nvSpPr>
      <xdr:spPr>
        <a:xfrm>
          <a:off x="162687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107966</xdr:rowOff>
    </xdr:from>
    <xdr:ext cx="405111" cy="259045"/>
    <xdr:sp macro="" textlink="">
      <xdr:nvSpPr>
        <xdr:cNvPr id="624" name="【公民館】&#10;有形固定資産減価償却率該当値テキスト">
          <a:extLst>
            <a:ext uri="{FF2B5EF4-FFF2-40B4-BE49-F238E27FC236}">
              <a16:creationId xmlns:a16="http://schemas.microsoft.com/office/drawing/2014/main" id="{F8BD61A8-EF82-41C6-BA9D-7AC2BED36567}"/>
            </a:ext>
          </a:extLst>
        </xdr:cNvPr>
        <xdr:cNvSpPr txBox="1"/>
      </xdr:nvSpPr>
      <xdr:spPr>
        <a:xfrm>
          <a:off x="16357600" y="1845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158750</xdr:rowOff>
    </xdr:from>
    <xdr:to>
      <xdr:col>81</xdr:col>
      <xdr:colOff>101600</xdr:colOff>
      <xdr:row>108</xdr:row>
      <xdr:rowOff>88900</xdr:rowOff>
    </xdr:to>
    <xdr:sp macro="" textlink="">
      <xdr:nvSpPr>
        <xdr:cNvPr id="625" name="楕円 624">
          <a:extLst>
            <a:ext uri="{FF2B5EF4-FFF2-40B4-BE49-F238E27FC236}">
              <a16:creationId xmlns:a16="http://schemas.microsoft.com/office/drawing/2014/main" id="{BE3F587A-AAC6-4B35-9DB2-5AE277375B49}"/>
            </a:ext>
          </a:extLst>
        </xdr:cNvPr>
        <xdr:cNvSpPr/>
      </xdr:nvSpPr>
      <xdr:spPr>
        <a:xfrm>
          <a:off x="1543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38100</xdr:rowOff>
    </xdr:from>
    <xdr:to>
      <xdr:col>85</xdr:col>
      <xdr:colOff>127000</xdr:colOff>
      <xdr:row>108</xdr:row>
      <xdr:rowOff>72389</xdr:rowOff>
    </xdr:to>
    <xdr:cxnSp macro="">
      <xdr:nvCxnSpPr>
        <xdr:cNvPr id="626" name="直線コネクタ 625">
          <a:extLst>
            <a:ext uri="{FF2B5EF4-FFF2-40B4-BE49-F238E27FC236}">
              <a16:creationId xmlns:a16="http://schemas.microsoft.com/office/drawing/2014/main" id="{502D8402-2D05-4FF8-A8A8-B00E6B67CA8D}"/>
            </a:ext>
          </a:extLst>
        </xdr:cNvPr>
        <xdr:cNvCxnSpPr/>
      </xdr:nvCxnSpPr>
      <xdr:spPr>
        <a:xfrm>
          <a:off x="15481300" y="185547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122555</xdr:rowOff>
    </xdr:from>
    <xdr:to>
      <xdr:col>76</xdr:col>
      <xdr:colOff>165100</xdr:colOff>
      <xdr:row>108</xdr:row>
      <xdr:rowOff>52705</xdr:rowOff>
    </xdr:to>
    <xdr:sp macro="" textlink="">
      <xdr:nvSpPr>
        <xdr:cNvPr id="627" name="楕円 626">
          <a:extLst>
            <a:ext uri="{FF2B5EF4-FFF2-40B4-BE49-F238E27FC236}">
              <a16:creationId xmlns:a16="http://schemas.microsoft.com/office/drawing/2014/main" id="{FAEB36E2-9EE6-4026-868F-4CBB3579C910}"/>
            </a:ext>
          </a:extLst>
        </xdr:cNvPr>
        <xdr:cNvSpPr/>
      </xdr:nvSpPr>
      <xdr:spPr>
        <a:xfrm>
          <a:off x="14541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xdr:rowOff>
    </xdr:from>
    <xdr:to>
      <xdr:col>81</xdr:col>
      <xdr:colOff>50800</xdr:colOff>
      <xdr:row>108</xdr:row>
      <xdr:rowOff>38100</xdr:rowOff>
    </xdr:to>
    <xdr:cxnSp macro="">
      <xdr:nvCxnSpPr>
        <xdr:cNvPr id="628" name="直線コネクタ 627">
          <a:extLst>
            <a:ext uri="{FF2B5EF4-FFF2-40B4-BE49-F238E27FC236}">
              <a16:creationId xmlns:a16="http://schemas.microsoft.com/office/drawing/2014/main" id="{9C66A61F-AF1B-49EA-AC77-4979AFD5A1CF}"/>
            </a:ext>
          </a:extLst>
        </xdr:cNvPr>
        <xdr:cNvCxnSpPr/>
      </xdr:nvCxnSpPr>
      <xdr:spPr>
        <a:xfrm>
          <a:off x="14592300" y="18518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88264</xdr:rowOff>
    </xdr:from>
    <xdr:to>
      <xdr:col>72</xdr:col>
      <xdr:colOff>38100</xdr:colOff>
      <xdr:row>108</xdr:row>
      <xdr:rowOff>18414</xdr:rowOff>
    </xdr:to>
    <xdr:sp macro="" textlink="">
      <xdr:nvSpPr>
        <xdr:cNvPr id="629" name="楕円 628">
          <a:extLst>
            <a:ext uri="{FF2B5EF4-FFF2-40B4-BE49-F238E27FC236}">
              <a16:creationId xmlns:a16="http://schemas.microsoft.com/office/drawing/2014/main" id="{AC44293E-457B-458B-95B6-8F9B3C1F465E}"/>
            </a:ext>
          </a:extLst>
        </xdr:cNvPr>
        <xdr:cNvSpPr/>
      </xdr:nvSpPr>
      <xdr:spPr>
        <a:xfrm>
          <a:off x="13652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139064</xdr:rowOff>
    </xdr:from>
    <xdr:to>
      <xdr:col>76</xdr:col>
      <xdr:colOff>114300</xdr:colOff>
      <xdr:row>108</xdr:row>
      <xdr:rowOff>1905</xdr:rowOff>
    </xdr:to>
    <xdr:cxnSp macro="">
      <xdr:nvCxnSpPr>
        <xdr:cNvPr id="630" name="直線コネクタ 629">
          <a:extLst>
            <a:ext uri="{FF2B5EF4-FFF2-40B4-BE49-F238E27FC236}">
              <a16:creationId xmlns:a16="http://schemas.microsoft.com/office/drawing/2014/main" id="{B1446990-A3F6-41F9-A439-5AB257694901}"/>
            </a:ext>
          </a:extLst>
        </xdr:cNvPr>
        <xdr:cNvCxnSpPr/>
      </xdr:nvCxnSpPr>
      <xdr:spPr>
        <a:xfrm>
          <a:off x="13703300" y="18484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631" name="楕円 630">
          <a:extLst>
            <a:ext uri="{FF2B5EF4-FFF2-40B4-BE49-F238E27FC236}">
              <a16:creationId xmlns:a16="http://schemas.microsoft.com/office/drawing/2014/main" id="{8F5F0F36-A732-4662-AE2F-95654D497ADF}"/>
            </a:ext>
          </a:extLst>
        </xdr:cNvPr>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139064</xdr:rowOff>
    </xdr:to>
    <xdr:cxnSp macro="">
      <xdr:nvCxnSpPr>
        <xdr:cNvPr id="632" name="直線コネクタ 631">
          <a:extLst>
            <a:ext uri="{FF2B5EF4-FFF2-40B4-BE49-F238E27FC236}">
              <a16:creationId xmlns:a16="http://schemas.microsoft.com/office/drawing/2014/main" id="{2678A4AD-D501-4BA0-A9D7-C8A0CC8A2DE3}"/>
            </a:ext>
          </a:extLst>
        </xdr:cNvPr>
        <xdr:cNvCxnSpPr/>
      </xdr:nvCxnSpPr>
      <xdr:spPr>
        <a:xfrm>
          <a:off x="12814300" y="1839848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33" name="n_1aveValue【公民館】&#10;有形固定資産減価償却率">
          <a:extLst>
            <a:ext uri="{FF2B5EF4-FFF2-40B4-BE49-F238E27FC236}">
              <a16:creationId xmlns:a16="http://schemas.microsoft.com/office/drawing/2014/main" id="{21542F4A-4347-465A-850A-1E810FBB394F}"/>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34" name="n_2aveValue【公民館】&#10;有形固定資産減価償却率">
          <a:extLst>
            <a:ext uri="{FF2B5EF4-FFF2-40B4-BE49-F238E27FC236}">
              <a16:creationId xmlns:a16="http://schemas.microsoft.com/office/drawing/2014/main" id="{F152B8C3-CF7A-4965-B158-9FD05CF3C1BB}"/>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35" name="n_3aveValue【公民館】&#10;有形固定資産減価償却率">
          <a:extLst>
            <a:ext uri="{FF2B5EF4-FFF2-40B4-BE49-F238E27FC236}">
              <a16:creationId xmlns:a16="http://schemas.microsoft.com/office/drawing/2014/main" id="{914B3A05-C34D-4871-A204-BC4B04943243}"/>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636" name="n_4aveValue【公民館】&#10;有形固定資産減価償却率">
          <a:extLst>
            <a:ext uri="{FF2B5EF4-FFF2-40B4-BE49-F238E27FC236}">
              <a16:creationId xmlns:a16="http://schemas.microsoft.com/office/drawing/2014/main" id="{B557EF83-A16D-4B7E-8D3C-C76FA5150E9D}"/>
            </a:ext>
          </a:extLst>
        </xdr:cNvPr>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80027</xdr:rowOff>
    </xdr:from>
    <xdr:ext cx="405111" cy="259045"/>
    <xdr:sp macro="" textlink="">
      <xdr:nvSpPr>
        <xdr:cNvPr id="637" name="n_1mainValue【公民館】&#10;有形固定資産減価償却率">
          <a:extLst>
            <a:ext uri="{FF2B5EF4-FFF2-40B4-BE49-F238E27FC236}">
              <a16:creationId xmlns:a16="http://schemas.microsoft.com/office/drawing/2014/main" id="{90E84758-D8BC-4ED5-8DF7-5157E2BCADC6}"/>
            </a:ext>
          </a:extLst>
        </xdr:cNvPr>
        <xdr:cNvSpPr txBox="1"/>
      </xdr:nvSpPr>
      <xdr:spPr>
        <a:xfrm>
          <a:off x="152660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43832</xdr:rowOff>
    </xdr:from>
    <xdr:ext cx="405111" cy="259045"/>
    <xdr:sp macro="" textlink="">
      <xdr:nvSpPr>
        <xdr:cNvPr id="638" name="n_2mainValue【公民館】&#10;有形固定資産減価償却率">
          <a:extLst>
            <a:ext uri="{FF2B5EF4-FFF2-40B4-BE49-F238E27FC236}">
              <a16:creationId xmlns:a16="http://schemas.microsoft.com/office/drawing/2014/main" id="{B8E9BCE6-BC57-45AB-AD0A-8AF65098BE23}"/>
            </a:ext>
          </a:extLst>
        </xdr:cNvPr>
        <xdr:cNvSpPr txBox="1"/>
      </xdr:nvSpPr>
      <xdr:spPr>
        <a:xfrm>
          <a:off x="143897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9541</xdr:rowOff>
    </xdr:from>
    <xdr:ext cx="405111" cy="259045"/>
    <xdr:sp macro="" textlink="">
      <xdr:nvSpPr>
        <xdr:cNvPr id="639" name="n_3mainValue【公民館】&#10;有形固定資産減価償却率">
          <a:extLst>
            <a:ext uri="{FF2B5EF4-FFF2-40B4-BE49-F238E27FC236}">
              <a16:creationId xmlns:a16="http://schemas.microsoft.com/office/drawing/2014/main" id="{5DEE455F-221E-4575-9BAF-05C2088B7F43}"/>
            </a:ext>
          </a:extLst>
        </xdr:cNvPr>
        <xdr:cNvSpPr txBox="1"/>
      </xdr:nvSpPr>
      <xdr:spPr>
        <a:xfrm>
          <a:off x="13500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640" name="n_4mainValue【公民館】&#10;有形固定資産減価償却率">
          <a:extLst>
            <a:ext uri="{FF2B5EF4-FFF2-40B4-BE49-F238E27FC236}">
              <a16:creationId xmlns:a16="http://schemas.microsoft.com/office/drawing/2014/main" id="{88E7125F-3E84-470B-B048-2E891B5FDAAA}"/>
            </a:ext>
          </a:extLst>
        </xdr:cNvPr>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FA4A0E8F-7E86-4168-A2CB-79B300484C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7B700E0E-00BF-47B2-A4DD-813B6A77D4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CEF8D28E-B264-46C2-A18B-E887B656B6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13E6E7F1-7C8C-4F75-A179-2B04251C5E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AB09C9BA-61FC-400C-B613-98C00ACEAE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16D2D4A0-CE31-4C43-A3A8-FFB3D25449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C273743E-C550-43C1-8D73-E4AFF59E44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17012E78-E7F7-4612-A880-A900F4CEFE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EFB73209-1EED-476A-8DA7-207C9BD1DF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65493782-08FB-4D49-BAF9-F88795F3E2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1" name="直線コネクタ 650">
          <a:extLst>
            <a:ext uri="{FF2B5EF4-FFF2-40B4-BE49-F238E27FC236}">
              <a16:creationId xmlns:a16="http://schemas.microsoft.com/office/drawing/2014/main" id="{B381F0E4-1358-4DC4-B415-5C652B7E33C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9E923333-D209-4F36-AB65-C6E3DE0B82F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3" name="直線コネクタ 652">
          <a:extLst>
            <a:ext uri="{FF2B5EF4-FFF2-40B4-BE49-F238E27FC236}">
              <a16:creationId xmlns:a16="http://schemas.microsoft.com/office/drawing/2014/main" id="{10C23D53-A6FB-47EA-ADA3-EDE8AC9502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4" name="テキスト ボックス 653">
          <a:extLst>
            <a:ext uri="{FF2B5EF4-FFF2-40B4-BE49-F238E27FC236}">
              <a16:creationId xmlns:a16="http://schemas.microsoft.com/office/drawing/2014/main" id="{EDD359EC-9CF3-4EE1-B649-FBF49340EAE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a:extLst>
            <a:ext uri="{FF2B5EF4-FFF2-40B4-BE49-F238E27FC236}">
              <a16:creationId xmlns:a16="http://schemas.microsoft.com/office/drawing/2014/main" id="{C94F61AB-6B6C-4911-B5B5-BE12527D6AB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a:extLst>
            <a:ext uri="{FF2B5EF4-FFF2-40B4-BE49-F238E27FC236}">
              <a16:creationId xmlns:a16="http://schemas.microsoft.com/office/drawing/2014/main" id="{987B9F3A-56A0-4E91-A3EA-C1FDD045F44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7" name="直線コネクタ 656">
          <a:extLst>
            <a:ext uri="{FF2B5EF4-FFF2-40B4-BE49-F238E27FC236}">
              <a16:creationId xmlns:a16="http://schemas.microsoft.com/office/drawing/2014/main" id="{9DB0CACA-6D2E-430A-A0B4-7F694A684B8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8" name="テキスト ボックス 657">
          <a:extLst>
            <a:ext uri="{FF2B5EF4-FFF2-40B4-BE49-F238E27FC236}">
              <a16:creationId xmlns:a16="http://schemas.microsoft.com/office/drawing/2014/main" id="{72030043-3D1A-4580-9857-84AAB435365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9" name="直線コネクタ 658">
          <a:extLst>
            <a:ext uri="{FF2B5EF4-FFF2-40B4-BE49-F238E27FC236}">
              <a16:creationId xmlns:a16="http://schemas.microsoft.com/office/drawing/2014/main" id="{57A9257A-5F60-40E8-8CA8-20FA6891E84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0" name="テキスト ボックス 659">
          <a:extLst>
            <a:ext uri="{FF2B5EF4-FFF2-40B4-BE49-F238E27FC236}">
              <a16:creationId xmlns:a16="http://schemas.microsoft.com/office/drawing/2014/main" id="{1BF4262C-BF1C-4FAF-9D1B-F5518A13224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a:extLst>
            <a:ext uri="{FF2B5EF4-FFF2-40B4-BE49-F238E27FC236}">
              <a16:creationId xmlns:a16="http://schemas.microsoft.com/office/drawing/2014/main" id="{6BDB2E1A-85F0-498F-B7C4-98780E8C81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2" name="テキスト ボックス 661">
          <a:extLst>
            <a:ext uri="{FF2B5EF4-FFF2-40B4-BE49-F238E27FC236}">
              <a16:creationId xmlns:a16="http://schemas.microsoft.com/office/drawing/2014/main" id="{455E59A8-A902-4844-B559-AA4A0522247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a:extLst>
            <a:ext uri="{FF2B5EF4-FFF2-40B4-BE49-F238E27FC236}">
              <a16:creationId xmlns:a16="http://schemas.microsoft.com/office/drawing/2014/main" id="{FFF163EA-EFAF-4001-A48E-C1F6D84466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664" name="直線コネクタ 663">
          <a:extLst>
            <a:ext uri="{FF2B5EF4-FFF2-40B4-BE49-F238E27FC236}">
              <a16:creationId xmlns:a16="http://schemas.microsoft.com/office/drawing/2014/main" id="{A8075264-4089-4390-AB73-E71F8032EB65}"/>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665" name="【公民館】&#10;一人当たり面積最小値テキスト">
          <a:extLst>
            <a:ext uri="{FF2B5EF4-FFF2-40B4-BE49-F238E27FC236}">
              <a16:creationId xmlns:a16="http://schemas.microsoft.com/office/drawing/2014/main" id="{429AB9BC-4F40-4DFA-AD0A-25A77CDFDD4E}"/>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666" name="直線コネクタ 665">
          <a:extLst>
            <a:ext uri="{FF2B5EF4-FFF2-40B4-BE49-F238E27FC236}">
              <a16:creationId xmlns:a16="http://schemas.microsoft.com/office/drawing/2014/main" id="{8F28A69B-D1FA-4BDD-9AC6-E85BBC22865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67" name="【公民館】&#10;一人当たり面積最大値テキスト">
          <a:extLst>
            <a:ext uri="{FF2B5EF4-FFF2-40B4-BE49-F238E27FC236}">
              <a16:creationId xmlns:a16="http://schemas.microsoft.com/office/drawing/2014/main" id="{F958A564-3FEE-434A-B13F-7232FB9245B3}"/>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68" name="直線コネクタ 667">
          <a:extLst>
            <a:ext uri="{FF2B5EF4-FFF2-40B4-BE49-F238E27FC236}">
              <a16:creationId xmlns:a16="http://schemas.microsoft.com/office/drawing/2014/main" id="{036FD938-B3D4-4F09-A85F-E60E5A6A7134}"/>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669" name="【公民館】&#10;一人当たり面積平均値テキスト">
          <a:extLst>
            <a:ext uri="{FF2B5EF4-FFF2-40B4-BE49-F238E27FC236}">
              <a16:creationId xmlns:a16="http://schemas.microsoft.com/office/drawing/2014/main" id="{3B7EF962-CFEB-434A-A432-67D891024123}"/>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670" name="フローチャート: 判断 669">
          <a:extLst>
            <a:ext uri="{FF2B5EF4-FFF2-40B4-BE49-F238E27FC236}">
              <a16:creationId xmlns:a16="http://schemas.microsoft.com/office/drawing/2014/main" id="{948A9943-A82F-44CC-A6C5-FC00C79EB07B}"/>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671" name="フローチャート: 判断 670">
          <a:extLst>
            <a:ext uri="{FF2B5EF4-FFF2-40B4-BE49-F238E27FC236}">
              <a16:creationId xmlns:a16="http://schemas.microsoft.com/office/drawing/2014/main" id="{6F2037D7-2D66-4A99-B12F-7CE2433862BF}"/>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672" name="フローチャート: 判断 671">
          <a:extLst>
            <a:ext uri="{FF2B5EF4-FFF2-40B4-BE49-F238E27FC236}">
              <a16:creationId xmlns:a16="http://schemas.microsoft.com/office/drawing/2014/main" id="{358ADC64-993B-4288-BEE3-0D27DD1FAE38}"/>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673" name="フローチャート: 判断 672">
          <a:extLst>
            <a:ext uri="{FF2B5EF4-FFF2-40B4-BE49-F238E27FC236}">
              <a16:creationId xmlns:a16="http://schemas.microsoft.com/office/drawing/2014/main" id="{8C6E034B-76F8-48C4-A2E5-D1A1E17A931B}"/>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674" name="フローチャート: 判断 673">
          <a:extLst>
            <a:ext uri="{FF2B5EF4-FFF2-40B4-BE49-F238E27FC236}">
              <a16:creationId xmlns:a16="http://schemas.microsoft.com/office/drawing/2014/main" id="{7F40C6E7-98F5-49F3-A2F6-2A606176F9B7}"/>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5F1E72C-A5D9-416D-BB53-9DC6D75161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CB09D57-07BA-4BAE-97C6-A126097B6E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346E8F4-50DB-47D5-8386-336D2B5F6C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F9587E1-FCB7-4373-8671-AEFE06F154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1156915-4841-40C0-B330-2979AF4C09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80" name="楕円 679">
          <a:extLst>
            <a:ext uri="{FF2B5EF4-FFF2-40B4-BE49-F238E27FC236}">
              <a16:creationId xmlns:a16="http://schemas.microsoft.com/office/drawing/2014/main" id="{CF284F23-3D50-4486-9E5A-95C7D25C54D3}"/>
            </a:ext>
          </a:extLst>
        </xdr:cNvPr>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10177</xdr:rowOff>
    </xdr:from>
    <xdr:ext cx="469744" cy="259045"/>
    <xdr:sp macro="" textlink="">
      <xdr:nvSpPr>
        <xdr:cNvPr id="681" name="【公民館】&#10;一人当たり面積該当値テキスト">
          <a:extLst>
            <a:ext uri="{FF2B5EF4-FFF2-40B4-BE49-F238E27FC236}">
              <a16:creationId xmlns:a16="http://schemas.microsoft.com/office/drawing/2014/main" id="{E31DE9EF-26A2-4CA3-93C2-CFBE92718909}"/>
            </a:ext>
          </a:extLst>
        </xdr:cNvPr>
        <xdr:cNvSpPr txBox="1"/>
      </xdr:nvSpPr>
      <xdr:spPr>
        <a:xfrm>
          <a:off x="22199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156083</xdr:rowOff>
    </xdr:from>
    <xdr:to>
      <xdr:col>112</xdr:col>
      <xdr:colOff>38100</xdr:colOff>
      <xdr:row>106</xdr:row>
      <xdr:rowOff>86233</xdr:rowOff>
    </xdr:to>
    <xdr:sp macro="" textlink="">
      <xdr:nvSpPr>
        <xdr:cNvPr id="682" name="楕円 681">
          <a:extLst>
            <a:ext uri="{FF2B5EF4-FFF2-40B4-BE49-F238E27FC236}">
              <a16:creationId xmlns:a16="http://schemas.microsoft.com/office/drawing/2014/main" id="{C5A71237-0390-4052-B72E-19E0F3EEDFF3}"/>
            </a:ext>
          </a:extLst>
        </xdr:cNvPr>
        <xdr:cNvSpPr/>
      </xdr:nvSpPr>
      <xdr:spPr>
        <a:xfrm>
          <a:off x="21272500" y="181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35433</xdr:rowOff>
    </xdr:from>
    <xdr:to>
      <xdr:col>116</xdr:col>
      <xdr:colOff>63500</xdr:colOff>
      <xdr:row>106</xdr:row>
      <xdr:rowOff>38100</xdr:rowOff>
    </xdr:to>
    <xdr:cxnSp macro="">
      <xdr:nvCxnSpPr>
        <xdr:cNvPr id="683" name="直線コネクタ 682">
          <a:extLst>
            <a:ext uri="{FF2B5EF4-FFF2-40B4-BE49-F238E27FC236}">
              <a16:creationId xmlns:a16="http://schemas.microsoft.com/office/drawing/2014/main" id="{96134E7E-EC66-4085-A332-BE1A54D4198E}"/>
            </a:ext>
          </a:extLst>
        </xdr:cNvPr>
        <xdr:cNvCxnSpPr/>
      </xdr:nvCxnSpPr>
      <xdr:spPr>
        <a:xfrm>
          <a:off x="21323300" y="1820913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167132</xdr:rowOff>
    </xdr:from>
    <xdr:to>
      <xdr:col>107</xdr:col>
      <xdr:colOff>101600</xdr:colOff>
      <xdr:row>106</xdr:row>
      <xdr:rowOff>97282</xdr:rowOff>
    </xdr:to>
    <xdr:sp macro="" textlink="">
      <xdr:nvSpPr>
        <xdr:cNvPr id="684" name="楕円 683">
          <a:extLst>
            <a:ext uri="{FF2B5EF4-FFF2-40B4-BE49-F238E27FC236}">
              <a16:creationId xmlns:a16="http://schemas.microsoft.com/office/drawing/2014/main" id="{C5FF1D33-5725-4261-A398-599E490081C6}"/>
            </a:ext>
          </a:extLst>
        </xdr:cNvPr>
        <xdr:cNvSpPr/>
      </xdr:nvSpPr>
      <xdr:spPr>
        <a:xfrm>
          <a:off x="20383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35433</xdr:rowOff>
    </xdr:from>
    <xdr:to>
      <xdr:col>111</xdr:col>
      <xdr:colOff>177800</xdr:colOff>
      <xdr:row>106</xdr:row>
      <xdr:rowOff>46482</xdr:rowOff>
    </xdr:to>
    <xdr:cxnSp macro="">
      <xdr:nvCxnSpPr>
        <xdr:cNvPr id="685" name="直線コネクタ 684">
          <a:extLst>
            <a:ext uri="{FF2B5EF4-FFF2-40B4-BE49-F238E27FC236}">
              <a16:creationId xmlns:a16="http://schemas.microsoft.com/office/drawing/2014/main" id="{EB611E9E-E0E8-42D8-8F8F-18780D86B80C}"/>
            </a:ext>
          </a:extLst>
        </xdr:cNvPr>
        <xdr:cNvCxnSpPr/>
      </xdr:nvCxnSpPr>
      <xdr:spPr>
        <a:xfrm flipV="1">
          <a:off x="20434300" y="1820913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686" name="楕円 685">
          <a:extLst>
            <a:ext uri="{FF2B5EF4-FFF2-40B4-BE49-F238E27FC236}">
              <a16:creationId xmlns:a16="http://schemas.microsoft.com/office/drawing/2014/main" id="{2AD512F0-CFDE-4253-9790-142DE724AB8F}"/>
            </a:ext>
          </a:extLst>
        </xdr:cNvPr>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46482</xdr:rowOff>
    </xdr:to>
    <xdr:cxnSp macro="">
      <xdr:nvCxnSpPr>
        <xdr:cNvPr id="687" name="直線コネクタ 686">
          <a:extLst>
            <a:ext uri="{FF2B5EF4-FFF2-40B4-BE49-F238E27FC236}">
              <a16:creationId xmlns:a16="http://schemas.microsoft.com/office/drawing/2014/main" id="{026C3BF1-E89D-469E-96DD-3E5EE0EA07A9}"/>
            </a:ext>
          </a:extLst>
        </xdr:cNvPr>
        <xdr:cNvCxnSpPr/>
      </xdr:nvCxnSpPr>
      <xdr:spPr>
        <a:xfrm>
          <a:off x="19545300" y="182194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135510</xdr:rowOff>
    </xdr:from>
    <xdr:to>
      <xdr:col>98</xdr:col>
      <xdr:colOff>38100</xdr:colOff>
      <xdr:row>106</xdr:row>
      <xdr:rowOff>65660</xdr:rowOff>
    </xdr:to>
    <xdr:sp macro="" textlink="">
      <xdr:nvSpPr>
        <xdr:cNvPr id="688" name="楕円 687">
          <a:extLst>
            <a:ext uri="{FF2B5EF4-FFF2-40B4-BE49-F238E27FC236}">
              <a16:creationId xmlns:a16="http://schemas.microsoft.com/office/drawing/2014/main" id="{984E147B-A75F-4247-B522-64268B4B5A22}"/>
            </a:ext>
          </a:extLst>
        </xdr:cNvPr>
        <xdr:cNvSpPr/>
      </xdr:nvSpPr>
      <xdr:spPr>
        <a:xfrm>
          <a:off x="18605500" y="181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14860</xdr:rowOff>
    </xdr:from>
    <xdr:to>
      <xdr:col>102</xdr:col>
      <xdr:colOff>114300</xdr:colOff>
      <xdr:row>106</xdr:row>
      <xdr:rowOff>45720</xdr:rowOff>
    </xdr:to>
    <xdr:cxnSp macro="">
      <xdr:nvCxnSpPr>
        <xdr:cNvPr id="689" name="直線コネクタ 688">
          <a:extLst>
            <a:ext uri="{FF2B5EF4-FFF2-40B4-BE49-F238E27FC236}">
              <a16:creationId xmlns:a16="http://schemas.microsoft.com/office/drawing/2014/main" id="{9AA87FF4-A1AA-4EEE-8E42-ED3298D77D71}"/>
            </a:ext>
          </a:extLst>
        </xdr:cNvPr>
        <xdr:cNvCxnSpPr/>
      </xdr:nvCxnSpPr>
      <xdr:spPr>
        <a:xfrm>
          <a:off x="18656300" y="18188560"/>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690" name="n_1aveValue【公民館】&#10;一人当たり面積">
          <a:extLst>
            <a:ext uri="{FF2B5EF4-FFF2-40B4-BE49-F238E27FC236}">
              <a16:creationId xmlns:a16="http://schemas.microsoft.com/office/drawing/2014/main" id="{1F68283F-33D8-4886-AD45-D96508C32B6F}"/>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691" name="n_2aveValue【公民館】&#10;一人当たり面積">
          <a:extLst>
            <a:ext uri="{FF2B5EF4-FFF2-40B4-BE49-F238E27FC236}">
              <a16:creationId xmlns:a16="http://schemas.microsoft.com/office/drawing/2014/main" id="{2542C791-5694-44C5-B0C0-97874AEDB8E7}"/>
            </a:ext>
          </a:extLst>
        </xdr:cNvPr>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692" name="n_3aveValue【公民館】&#10;一人当たり面積">
          <a:extLst>
            <a:ext uri="{FF2B5EF4-FFF2-40B4-BE49-F238E27FC236}">
              <a16:creationId xmlns:a16="http://schemas.microsoft.com/office/drawing/2014/main" id="{FF01955C-FEDB-496C-B76F-0D9F3FA86D36}"/>
            </a:ext>
          </a:extLst>
        </xdr:cNvPr>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693" name="n_4aveValue【公民館】&#10;一人当たり面積">
          <a:extLst>
            <a:ext uri="{FF2B5EF4-FFF2-40B4-BE49-F238E27FC236}">
              <a16:creationId xmlns:a16="http://schemas.microsoft.com/office/drawing/2014/main" id="{3DBDDBF2-6E18-4386-955A-C17C6E8535F6}"/>
            </a:ext>
          </a:extLst>
        </xdr:cNvPr>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102760</xdr:rowOff>
    </xdr:from>
    <xdr:ext cx="469744" cy="259045"/>
    <xdr:sp macro="" textlink="">
      <xdr:nvSpPr>
        <xdr:cNvPr id="694" name="n_1mainValue【公民館】&#10;一人当たり面積">
          <a:extLst>
            <a:ext uri="{FF2B5EF4-FFF2-40B4-BE49-F238E27FC236}">
              <a16:creationId xmlns:a16="http://schemas.microsoft.com/office/drawing/2014/main" id="{A5336640-E933-411D-A0EE-3A5DA6D0FA08}"/>
            </a:ext>
          </a:extLst>
        </xdr:cNvPr>
        <xdr:cNvSpPr txBox="1"/>
      </xdr:nvSpPr>
      <xdr:spPr>
        <a:xfrm>
          <a:off x="21075727" y="1793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113809</xdr:rowOff>
    </xdr:from>
    <xdr:ext cx="469744" cy="259045"/>
    <xdr:sp macro="" textlink="">
      <xdr:nvSpPr>
        <xdr:cNvPr id="695" name="n_2mainValue【公民館】&#10;一人当たり面積">
          <a:extLst>
            <a:ext uri="{FF2B5EF4-FFF2-40B4-BE49-F238E27FC236}">
              <a16:creationId xmlns:a16="http://schemas.microsoft.com/office/drawing/2014/main" id="{5052C6B0-090A-497D-B15C-B4D0AEB112C6}"/>
            </a:ext>
          </a:extLst>
        </xdr:cNvPr>
        <xdr:cNvSpPr txBox="1"/>
      </xdr:nvSpPr>
      <xdr:spPr>
        <a:xfrm>
          <a:off x="20199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696" name="n_3mainValue【公民館】&#10;一人当たり面積">
          <a:extLst>
            <a:ext uri="{FF2B5EF4-FFF2-40B4-BE49-F238E27FC236}">
              <a16:creationId xmlns:a16="http://schemas.microsoft.com/office/drawing/2014/main" id="{2E1DCF65-CA6F-4D74-B287-96F89BF3C36C}"/>
            </a:ext>
          </a:extLst>
        </xdr:cNvPr>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82187</xdr:rowOff>
    </xdr:from>
    <xdr:ext cx="469744" cy="259045"/>
    <xdr:sp macro="" textlink="">
      <xdr:nvSpPr>
        <xdr:cNvPr id="697" name="n_4mainValue【公民館】&#10;一人当たり面積">
          <a:extLst>
            <a:ext uri="{FF2B5EF4-FFF2-40B4-BE49-F238E27FC236}">
              <a16:creationId xmlns:a16="http://schemas.microsoft.com/office/drawing/2014/main" id="{F3966D82-CC1B-42A9-B492-CB78964B389A}"/>
            </a:ext>
          </a:extLst>
        </xdr:cNvPr>
        <xdr:cNvSpPr txBox="1"/>
      </xdr:nvSpPr>
      <xdr:spPr>
        <a:xfrm>
          <a:off x="18421427" y="179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3E2E0B69-7E24-4B9D-873F-3B85322B20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8B04293F-9B6F-445B-A10C-DFE709608D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593FE071-93B1-40BC-A473-6DBA0744F4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類似団体と比較して特に有形固定資産減価償却率が高くなっている施設は、学校施設、公民館である。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年度に丹波山村公共施設個別施設計画を策定しており、同計画に基づき令和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年度には丹波中学校校舎の長寿命化工事を行うなど、中学校を中心に老朽化対策に取り組んでいくこととしている。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公民館については、丹波中央公民館を令和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年度に長寿命化工事を行う計画となっており、集約化等も検討しながら、老朽化対策に取り組んでいくこととしている。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今後も、「丹波山村公共施設等総合管理計画」及び「丹波山村公共施設個別施設計画」に基づき、老朽した施設の計画的な長寿命化や複合化に取り組んでいく。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CCED25-B3E1-42B2-9ED0-FB99DFAAAB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C3933F-9029-4BC8-880A-B132CD5954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47D01F-1940-423A-84D6-7DE674B172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7EA5BF-7143-4F6C-977C-7231405892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7F0E81-34DA-436E-97C8-28F0E57BDF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420396-E103-4F91-86C3-850D48EA6B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C30B9A-8E37-4987-A5BB-6FC952021C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80CBFA-38A3-4A3F-B104-1ECBA9755A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A99CF5-817A-4568-A9BD-DC969AEEDF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128854-4D66-4593-BC1C-84F5E4E96F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
533
101.30
2,372,450
2,334,056
32,394
821,241
1,786,548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52231E-5C48-4B6E-8BB3-0B6C7FD993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DD5154-6F41-4C08-89FC-65DEA6E0B1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A01CF1-BAD8-443E-B7C0-842A9860D2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DE67FC-5CAB-4E49-A8ED-C62ED976E5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DB14A7-BF18-4781-99EC-2CF7EDCFEE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14080B-1F6F-47CB-84B5-6AE8639627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D16804-D165-411C-BF49-54150E25B9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72F059-BE48-4000-B6E4-4A708713EF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858271-E8C9-4CD0-A7E3-E77E7634CB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85FFD8-212B-42F3-AB68-9747AD5DAD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6AE4EB-FC57-4F8E-A17F-456F6659B3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B7E466-963B-406E-A4F8-D45CBAA0EB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9E7850-8CAA-4529-AAE2-22EAE46950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59E5B6-8BF3-4E24-A8ED-902414C80C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924129-9466-4324-92AD-68CE244378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9D3612-04F7-48AC-B40B-DAEB66628E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E114DE-05D9-45B7-87E8-2F5ABA632D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FB3115-3FE0-448F-B235-5715A70FE6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010958-E068-4E26-AF60-3F0A68A636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773ACF-F096-46E4-B1B9-64B49FC6B8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3FB51C-8FFB-4107-B3F8-69FF7E0A16F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5B1F72-A81A-45E9-8A5C-06625F4237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281188-1112-4334-BA5C-624DE190D7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2BD294-2BFA-498D-A579-CED9656495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0C0D53-383C-4484-9D41-AAC7F864E5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3FA1DD-9618-48FB-B50E-0E554FE674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C9D1C3-25D9-458D-A362-73E77077BF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5A6C09-1CBF-4E09-92C4-743C947D02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C3CE5E-83BD-4EB3-8A6D-34CA3DFDF3B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37F75B7-082C-4CAD-910F-C9D9D13F6E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2913A1F-7C31-4D5E-9343-554F019D0C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062A422-7ED2-4E06-8D35-EED548CA79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AD122EA-88BA-4BDF-8FB6-BB400FFC90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E0B06B1-5924-4AD0-9C48-212B741403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6BFDE90-1427-4F6D-86F9-D74E2598BC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E1A4DD3-7047-491D-A0BC-5D235116AA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781A7FE-D3AA-4A5F-9FB2-8E2AE5A81C1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EDC7238-58FD-4B8C-9E99-8455BE8C4D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480ADD0-E479-484A-9EBD-7EE047F1E4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ADDF29D-12BC-495B-A70A-53A0F19671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BCAFC49-E5F8-421E-8CF1-420E12543F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4C8ACF6-1CDD-48B6-9B00-FC59FC017C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5D05BB0-E922-45E3-A4D1-24EA621F0A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9A9A13D-236B-4993-94A0-BA6184576E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0BC9898-D503-4567-BEFC-FE720C5E305F}"/>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283FDBD1-30A7-4062-A532-69ED524B86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C227485A-99A9-4E95-8266-51295CF5747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AE3F6B31-BADD-42AC-A26D-2AF86706CC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40DC57BD-D846-4DC3-9B08-ED7E1A2421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4CD47417-C52F-4EDB-A2A3-0DDA0E1E5D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2AA5D88C-621E-4612-AC9B-53CA868E18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84FFCDC2-A0B2-4E33-A060-66F2AE7E7A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A4AE59D-8C4C-40F1-83F7-C22BAC1984D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251488-087B-4E24-A75D-80A7B46E14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73734B0C-4A56-4877-B54E-FC5A08E74F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BC924E36-F86C-4F44-9A21-99FD07E309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7E619827-0B93-45C2-B0EC-2563E06F0E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FEAB2143-2A9F-492F-977B-D708A83ED8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74BE387-D159-4327-A039-7ACB611715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C9C650E-73E6-4FAA-9416-625A6908E9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D72379A0-A3F1-4F31-B86D-B43E0FAE71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5B20348F-ACA2-44E1-BB24-FB02BC33EE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48917B47-4B1F-49E8-95FD-6B2DBB7C63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3524634D-2387-4224-B775-073574622B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B86D0C44-823F-4E9C-8F0D-F492EF22C4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B801DDFF-224D-4322-8414-90CCC3B8F3E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5591CEFE-E063-4585-9033-409DAA90F79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2B8C277-B13C-4AF7-A0AF-B6CFCE1AD4F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4C34FD3-510C-47BA-A308-57A0D7D53C7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4107A5B3-717E-440C-B172-0659DE73A06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5B1BBAA7-BC7C-4011-8B3D-F3E4FFFF79F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ABD97631-4231-4B7D-BDBB-6049CBD44F5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E39E34B5-6574-4EC7-8DD9-AE1C2B5DF30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2CE42B6E-6392-402E-9FE8-9872963F2D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673A0694-FCBF-485C-8039-8B6F56CF59B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411815E4-2F3E-488D-8497-6CDC281759F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D778DD67-D772-4815-A5EE-228C7D5593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6D7B6B50-A3C1-4DC5-9BBF-49D72E2428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2FBFB0B5-4A6E-4107-87D6-886B4361A18F}"/>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28FB6F61-31BF-4875-8EE4-4B31D550C92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531D749D-52DD-4C90-B6AE-A7F4BEDF4BF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93" name="【福祉施設】&#10;有形固定資産減価償却率最大値テキスト">
          <a:extLst>
            <a:ext uri="{FF2B5EF4-FFF2-40B4-BE49-F238E27FC236}">
              <a16:creationId xmlns:a16="http://schemas.microsoft.com/office/drawing/2014/main" id="{70957AE3-7690-409E-AC93-952118EC5F6F}"/>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94" name="直線コネクタ 93">
          <a:extLst>
            <a:ext uri="{FF2B5EF4-FFF2-40B4-BE49-F238E27FC236}">
              <a16:creationId xmlns:a16="http://schemas.microsoft.com/office/drawing/2014/main" id="{CF9A7B0E-86E4-4FD2-ADFB-A47BC130283E}"/>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95" name="【福祉施設】&#10;有形固定資産減価償却率平均値テキスト">
          <a:extLst>
            <a:ext uri="{FF2B5EF4-FFF2-40B4-BE49-F238E27FC236}">
              <a16:creationId xmlns:a16="http://schemas.microsoft.com/office/drawing/2014/main" id="{BEB20780-9B55-4932-A69A-0DA2AC73BCE9}"/>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96" name="フローチャート: 判断 95">
          <a:extLst>
            <a:ext uri="{FF2B5EF4-FFF2-40B4-BE49-F238E27FC236}">
              <a16:creationId xmlns:a16="http://schemas.microsoft.com/office/drawing/2014/main" id="{D85ABF45-D441-4301-B906-ABC3ECB06D68}"/>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97" name="フローチャート: 判断 96">
          <a:extLst>
            <a:ext uri="{FF2B5EF4-FFF2-40B4-BE49-F238E27FC236}">
              <a16:creationId xmlns:a16="http://schemas.microsoft.com/office/drawing/2014/main" id="{0101D59B-E662-4F63-97FB-34D57D207301}"/>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98" name="フローチャート: 判断 97">
          <a:extLst>
            <a:ext uri="{FF2B5EF4-FFF2-40B4-BE49-F238E27FC236}">
              <a16:creationId xmlns:a16="http://schemas.microsoft.com/office/drawing/2014/main" id="{8F6DD733-52F3-47D0-ADB4-D718AAB53C83}"/>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99" name="フローチャート: 判断 98">
          <a:extLst>
            <a:ext uri="{FF2B5EF4-FFF2-40B4-BE49-F238E27FC236}">
              <a16:creationId xmlns:a16="http://schemas.microsoft.com/office/drawing/2014/main" id="{AF9C0630-4481-48D1-BB78-DA4EB7914C1F}"/>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100" name="フローチャート: 判断 99">
          <a:extLst>
            <a:ext uri="{FF2B5EF4-FFF2-40B4-BE49-F238E27FC236}">
              <a16:creationId xmlns:a16="http://schemas.microsoft.com/office/drawing/2014/main" id="{A9778575-14C9-456A-8791-0262B54374D1}"/>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FD71FF2D-6771-4ECD-8F0C-414A3A8BCDE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18D8B9C4-2E44-41EE-82D2-784B5A9CE7F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6145029C-0103-448F-8098-5D1ED1F41D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7FFC552-852F-4811-B98A-C8CD1C2769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12021BF4-68B0-46BC-93C6-F15C222713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106" name="楕円 105">
          <a:extLst>
            <a:ext uri="{FF2B5EF4-FFF2-40B4-BE49-F238E27FC236}">
              <a16:creationId xmlns:a16="http://schemas.microsoft.com/office/drawing/2014/main" id="{3AABCE2E-25C6-4169-A558-FAAE706DB293}"/>
            </a:ext>
          </a:extLst>
        </xdr:cNvPr>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59556E72-6E9A-4357-81A0-768B769C7D65}"/>
            </a:ext>
          </a:extLst>
        </xdr:cNvPr>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88537</xdr:rowOff>
    </xdr:from>
    <xdr:to>
      <xdr:col>20</xdr:col>
      <xdr:colOff>38100</xdr:colOff>
      <xdr:row>81</xdr:row>
      <xdr:rowOff>18687</xdr:rowOff>
    </xdr:to>
    <xdr:sp macro="" textlink="">
      <xdr:nvSpPr>
        <xdr:cNvPr id="108" name="楕円 107">
          <a:extLst>
            <a:ext uri="{FF2B5EF4-FFF2-40B4-BE49-F238E27FC236}">
              <a16:creationId xmlns:a16="http://schemas.microsoft.com/office/drawing/2014/main" id="{D7BC0E3D-2B07-4908-8EA8-2B2764033B52}"/>
            </a:ext>
          </a:extLst>
        </xdr:cNvPr>
        <xdr:cNvSpPr/>
      </xdr:nvSpPr>
      <xdr:spPr>
        <a:xfrm>
          <a:off x="3746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139337</xdr:rowOff>
    </xdr:from>
    <xdr:to>
      <xdr:col>24</xdr:col>
      <xdr:colOff>63500</xdr:colOff>
      <xdr:row>81</xdr:row>
      <xdr:rowOff>3811</xdr:rowOff>
    </xdr:to>
    <xdr:cxnSp macro="">
      <xdr:nvCxnSpPr>
        <xdr:cNvPr id="109" name="直線コネクタ 108">
          <a:extLst>
            <a:ext uri="{FF2B5EF4-FFF2-40B4-BE49-F238E27FC236}">
              <a16:creationId xmlns:a16="http://schemas.microsoft.com/office/drawing/2014/main" id="{28951979-33D1-46B2-A589-63AFAAEFF2C0}"/>
            </a:ext>
          </a:extLst>
        </xdr:cNvPr>
        <xdr:cNvCxnSpPr/>
      </xdr:nvCxnSpPr>
      <xdr:spPr>
        <a:xfrm>
          <a:off x="3797300" y="138553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110" name="楕円 109">
          <a:extLst>
            <a:ext uri="{FF2B5EF4-FFF2-40B4-BE49-F238E27FC236}">
              <a16:creationId xmlns:a16="http://schemas.microsoft.com/office/drawing/2014/main" id="{472AAD66-EBCA-46DE-89C3-9483BD7E3FDF}"/>
            </a:ext>
          </a:extLst>
        </xdr:cNvPr>
        <xdr:cNvSpPr/>
      </xdr:nvSpPr>
      <xdr:spPr>
        <a:xfrm>
          <a:off x="2857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103414</xdr:rowOff>
    </xdr:from>
    <xdr:to>
      <xdr:col>19</xdr:col>
      <xdr:colOff>177800</xdr:colOff>
      <xdr:row>80</xdr:row>
      <xdr:rowOff>139337</xdr:rowOff>
    </xdr:to>
    <xdr:cxnSp macro="">
      <xdr:nvCxnSpPr>
        <xdr:cNvPr id="111" name="直線コネクタ 110">
          <a:extLst>
            <a:ext uri="{FF2B5EF4-FFF2-40B4-BE49-F238E27FC236}">
              <a16:creationId xmlns:a16="http://schemas.microsoft.com/office/drawing/2014/main" id="{046B8E4F-2042-47B7-8540-B807097E91B9}"/>
            </a:ext>
          </a:extLst>
        </xdr:cNvPr>
        <xdr:cNvCxnSpPr/>
      </xdr:nvCxnSpPr>
      <xdr:spPr>
        <a:xfrm>
          <a:off x="2908300" y="1381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16692</xdr:rowOff>
    </xdr:from>
    <xdr:to>
      <xdr:col>10</xdr:col>
      <xdr:colOff>165100</xdr:colOff>
      <xdr:row>80</xdr:row>
      <xdr:rowOff>118292</xdr:rowOff>
    </xdr:to>
    <xdr:sp macro="" textlink="">
      <xdr:nvSpPr>
        <xdr:cNvPr id="112" name="楕円 111">
          <a:extLst>
            <a:ext uri="{FF2B5EF4-FFF2-40B4-BE49-F238E27FC236}">
              <a16:creationId xmlns:a16="http://schemas.microsoft.com/office/drawing/2014/main" id="{7AFC855B-9B8A-45A5-B466-2284204E023D}"/>
            </a:ext>
          </a:extLst>
        </xdr:cNvPr>
        <xdr:cNvSpPr/>
      </xdr:nvSpPr>
      <xdr:spPr>
        <a:xfrm>
          <a:off x="1968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67492</xdr:rowOff>
    </xdr:from>
    <xdr:to>
      <xdr:col>15</xdr:col>
      <xdr:colOff>50800</xdr:colOff>
      <xdr:row>80</xdr:row>
      <xdr:rowOff>103414</xdr:rowOff>
    </xdr:to>
    <xdr:cxnSp macro="">
      <xdr:nvCxnSpPr>
        <xdr:cNvPr id="113" name="直線コネクタ 112">
          <a:extLst>
            <a:ext uri="{FF2B5EF4-FFF2-40B4-BE49-F238E27FC236}">
              <a16:creationId xmlns:a16="http://schemas.microsoft.com/office/drawing/2014/main" id="{423B1537-B409-47D7-B4E4-66D5E87EDC2D}"/>
            </a:ext>
          </a:extLst>
        </xdr:cNvPr>
        <xdr:cNvCxnSpPr/>
      </xdr:nvCxnSpPr>
      <xdr:spPr>
        <a:xfrm>
          <a:off x="2019300" y="1378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152219</xdr:rowOff>
    </xdr:from>
    <xdr:to>
      <xdr:col>6</xdr:col>
      <xdr:colOff>38100</xdr:colOff>
      <xdr:row>80</xdr:row>
      <xdr:rowOff>82369</xdr:rowOff>
    </xdr:to>
    <xdr:sp macro="" textlink="">
      <xdr:nvSpPr>
        <xdr:cNvPr id="114" name="楕円 113">
          <a:extLst>
            <a:ext uri="{FF2B5EF4-FFF2-40B4-BE49-F238E27FC236}">
              <a16:creationId xmlns:a16="http://schemas.microsoft.com/office/drawing/2014/main" id="{00B42A1A-9557-4964-9266-FEA89B09D9D1}"/>
            </a:ext>
          </a:extLst>
        </xdr:cNvPr>
        <xdr:cNvSpPr/>
      </xdr:nvSpPr>
      <xdr:spPr>
        <a:xfrm>
          <a:off x="1079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31569</xdr:rowOff>
    </xdr:from>
    <xdr:to>
      <xdr:col>10</xdr:col>
      <xdr:colOff>114300</xdr:colOff>
      <xdr:row>80</xdr:row>
      <xdr:rowOff>67492</xdr:rowOff>
    </xdr:to>
    <xdr:cxnSp macro="">
      <xdr:nvCxnSpPr>
        <xdr:cNvPr id="115" name="直線コネクタ 114">
          <a:extLst>
            <a:ext uri="{FF2B5EF4-FFF2-40B4-BE49-F238E27FC236}">
              <a16:creationId xmlns:a16="http://schemas.microsoft.com/office/drawing/2014/main" id="{DBCCFFAD-4310-45E2-9286-97641C0394C8}"/>
            </a:ext>
          </a:extLst>
        </xdr:cNvPr>
        <xdr:cNvCxnSpPr/>
      </xdr:nvCxnSpPr>
      <xdr:spPr>
        <a:xfrm>
          <a:off x="1130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116" name="n_1aveValue【福祉施設】&#10;有形固定資産減価償却率">
          <a:extLst>
            <a:ext uri="{FF2B5EF4-FFF2-40B4-BE49-F238E27FC236}">
              <a16:creationId xmlns:a16="http://schemas.microsoft.com/office/drawing/2014/main" id="{154FD900-1319-4FCF-ADD7-CB43B3C9F511}"/>
            </a:ext>
          </a:extLst>
        </xdr:cNvPr>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117" name="n_2aveValue【福祉施設】&#10;有形固定資産減価償却率">
          <a:extLst>
            <a:ext uri="{FF2B5EF4-FFF2-40B4-BE49-F238E27FC236}">
              <a16:creationId xmlns:a16="http://schemas.microsoft.com/office/drawing/2014/main" id="{BFA1D838-4CDF-4ED3-954F-26AC084749DC}"/>
            </a:ext>
          </a:extLst>
        </xdr:cNvPr>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3283</xdr:rowOff>
    </xdr:from>
    <xdr:ext cx="405111" cy="259045"/>
    <xdr:sp macro="" textlink="">
      <xdr:nvSpPr>
        <xdr:cNvPr id="118" name="n_3aveValue【福祉施設】&#10;有形固定資産減価償却率">
          <a:extLst>
            <a:ext uri="{FF2B5EF4-FFF2-40B4-BE49-F238E27FC236}">
              <a16:creationId xmlns:a16="http://schemas.microsoft.com/office/drawing/2014/main" id="{9248DFBA-7857-414C-9BEB-188AC34EA2CB}"/>
            </a:ext>
          </a:extLst>
        </xdr:cNvPr>
        <xdr:cNvSpPr txBox="1"/>
      </xdr:nvSpPr>
      <xdr:spPr>
        <a:xfrm>
          <a:off x="1816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150240</xdr:rowOff>
    </xdr:from>
    <xdr:ext cx="405111" cy="259045"/>
    <xdr:sp macro="" textlink="">
      <xdr:nvSpPr>
        <xdr:cNvPr id="119" name="n_4aveValue【福祉施設】&#10;有形固定資産減価償却率">
          <a:extLst>
            <a:ext uri="{FF2B5EF4-FFF2-40B4-BE49-F238E27FC236}">
              <a16:creationId xmlns:a16="http://schemas.microsoft.com/office/drawing/2014/main" id="{3AAC6120-A15E-4047-AAF4-5CD051DE981F}"/>
            </a:ext>
          </a:extLst>
        </xdr:cNvPr>
        <xdr:cNvSpPr txBox="1"/>
      </xdr:nvSpPr>
      <xdr:spPr>
        <a:xfrm>
          <a:off x="927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35214</xdr:rowOff>
    </xdr:from>
    <xdr:ext cx="405111" cy="259045"/>
    <xdr:sp macro="" textlink="">
      <xdr:nvSpPr>
        <xdr:cNvPr id="120" name="n_1mainValue【福祉施設】&#10;有形固定資産減価償却率">
          <a:extLst>
            <a:ext uri="{FF2B5EF4-FFF2-40B4-BE49-F238E27FC236}">
              <a16:creationId xmlns:a16="http://schemas.microsoft.com/office/drawing/2014/main" id="{55A2D64B-DCF6-4401-B8DA-0587845E94CE}"/>
            </a:ext>
          </a:extLst>
        </xdr:cNvPr>
        <xdr:cNvSpPr txBox="1"/>
      </xdr:nvSpPr>
      <xdr:spPr>
        <a:xfrm>
          <a:off x="3582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121" name="n_2mainValue【福祉施設】&#10;有形固定資産減価償却率">
          <a:extLst>
            <a:ext uri="{FF2B5EF4-FFF2-40B4-BE49-F238E27FC236}">
              <a16:creationId xmlns:a16="http://schemas.microsoft.com/office/drawing/2014/main" id="{DE88CC82-1A0A-4E8E-9522-D7819BE3A0F9}"/>
            </a:ext>
          </a:extLst>
        </xdr:cNvPr>
        <xdr:cNvSpPr txBox="1"/>
      </xdr:nvSpPr>
      <xdr:spPr>
        <a:xfrm>
          <a:off x="2705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134819</xdr:rowOff>
    </xdr:from>
    <xdr:ext cx="405111" cy="259045"/>
    <xdr:sp macro="" textlink="">
      <xdr:nvSpPr>
        <xdr:cNvPr id="122" name="n_3mainValue【福祉施設】&#10;有形固定資産減価償却率">
          <a:extLst>
            <a:ext uri="{FF2B5EF4-FFF2-40B4-BE49-F238E27FC236}">
              <a16:creationId xmlns:a16="http://schemas.microsoft.com/office/drawing/2014/main" id="{17E0BC6F-6486-4314-8C50-D931BF6E8C0A}"/>
            </a:ext>
          </a:extLst>
        </xdr:cNvPr>
        <xdr:cNvSpPr txBox="1"/>
      </xdr:nvSpPr>
      <xdr:spPr>
        <a:xfrm>
          <a:off x="1816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98896</xdr:rowOff>
    </xdr:from>
    <xdr:ext cx="405111" cy="259045"/>
    <xdr:sp macro="" textlink="">
      <xdr:nvSpPr>
        <xdr:cNvPr id="123" name="n_4mainValue【福祉施設】&#10;有形固定資産減価償却率">
          <a:extLst>
            <a:ext uri="{FF2B5EF4-FFF2-40B4-BE49-F238E27FC236}">
              <a16:creationId xmlns:a16="http://schemas.microsoft.com/office/drawing/2014/main" id="{31B32BF5-D4A1-486E-84C3-447BF83DF62C}"/>
            </a:ext>
          </a:extLst>
        </xdr:cNvPr>
        <xdr:cNvSpPr txBox="1"/>
      </xdr:nvSpPr>
      <xdr:spPr>
        <a:xfrm>
          <a:off x="927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EDBABC9A-1F8C-442C-BB7C-3C252503F3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21D8D848-872C-404E-9C1F-E459A7DB85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845DC027-BC87-43B5-9A3A-66FE04DE99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228D2DCE-5805-4ECB-B0BD-C06BD9529F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8894F614-17B1-48E0-9FF0-301479F61F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1EAA54A2-B06F-4A24-84E8-1CE2A695BA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7BB8DF92-FFFF-46CD-A062-720F72D658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BBCFD7EB-06F6-412B-BD0B-C9D4098B59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A8C0D5BF-FC1D-469E-8ADF-0BB3968624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F4425903-FEBB-4A1B-B1CA-2E46900863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071E9B02-29F3-4AC0-BF96-95B32DDFAB1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1CB35632-1B0E-49BD-BD2B-EA7F5BEC7B3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60CF8966-169B-4BE1-BE41-6FA15B2B741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02E08251-A3C8-43E7-8680-021FCDE8AD5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45E117CB-1CC3-41C7-B343-BD9E1CC3972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0502D92C-8F87-45AF-A8DA-2F2B6AA48A1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D5F2FAD7-9382-4E37-9504-BC72F14C2B5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B7A79C31-7DBF-44B7-B33C-A744E4B2AAB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F6A5F342-6B51-43F9-9C17-8E2641D586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C02A514A-E6C3-4E86-B3E6-9695DA61EB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AB0C2CFF-0E61-43B7-A91D-9F8B3FCFAE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48F06FB1-1BF4-43F9-B928-BE9D8C6872B8}"/>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C3662937-7E9E-4986-A5D6-ABCAE1158F88}"/>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F4323E3A-63BB-4F67-BE45-ED68EB0EC4EB}"/>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148" name="【福祉施設】&#10;一人当たり面積最大値テキスト">
          <a:extLst>
            <a:ext uri="{FF2B5EF4-FFF2-40B4-BE49-F238E27FC236}">
              <a16:creationId xmlns:a16="http://schemas.microsoft.com/office/drawing/2014/main" id="{B9BB2653-295E-4563-9DAA-5061DF7800B2}"/>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149" name="直線コネクタ 148">
          <a:extLst>
            <a:ext uri="{FF2B5EF4-FFF2-40B4-BE49-F238E27FC236}">
              <a16:creationId xmlns:a16="http://schemas.microsoft.com/office/drawing/2014/main" id="{9962AE9E-34A5-4455-8BEE-52F611640205}"/>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150" name="【福祉施設】&#10;一人当たり面積平均値テキスト">
          <a:extLst>
            <a:ext uri="{FF2B5EF4-FFF2-40B4-BE49-F238E27FC236}">
              <a16:creationId xmlns:a16="http://schemas.microsoft.com/office/drawing/2014/main" id="{4AE194E7-48F6-4503-B9F1-D6A8CED3AB2F}"/>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151" name="フローチャート: 判断 150">
          <a:extLst>
            <a:ext uri="{FF2B5EF4-FFF2-40B4-BE49-F238E27FC236}">
              <a16:creationId xmlns:a16="http://schemas.microsoft.com/office/drawing/2014/main" id="{9704748F-AF5A-4EB0-9066-6F0673315FAC}"/>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152" name="フローチャート: 判断 151">
          <a:extLst>
            <a:ext uri="{FF2B5EF4-FFF2-40B4-BE49-F238E27FC236}">
              <a16:creationId xmlns:a16="http://schemas.microsoft.com/office/drawing/2014/main" id="{14107ED4-4664-463B-B66A-82B925422BF4}"/>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153" name="フローチャート: 判断 152">
          <a:extLst>
            <a:ext uri="{FF2B5EF4-FFF2-40B4-BE49-F238E27FC236}">
              <a16:creationId xmlns:a16="http://schemas.microsoft.com/office/drawing/2014/main" id="{C32C8485-DCFD-4484-9DEB-1419BE5D15B7}"/>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154" name="フローチャート: 判断 153">
          <a:extLst>
            <a:ext uri="{FF2B5EF4-FFF2-40B4-BE49-F238E27FC236}">
              <a16:creationId xmlns:a16="http://schemas.microsoft.com/office/drawing/2014/main" id="{05E27314-9720-4AB7-A62D-39462747EAE3}"/>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155" name="フローチャート: 判断 154">
          <a:extLst>
            <a:ext uri="{FF2B5EF4-FFF2-40B4-BE49-F238E27FC236}">
              <a16:creationId xmlns:a16="http://schemas.microsoft.com/office/drawing/2014/main" id="{63E9CBBC-4293-493A-9C12-3786C0C0CA81}"/>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C20E795C-F7CB-453B-805F-5CFA666C29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47E3DADE-7912-4936-A98D-065EAF8CB9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60D4B91E-ADCB-44BB-B8F9-B809D852B4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3288D553-9C1B-40EA-8153-29531E43C8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5C5C07AA-31B1-4633-A3A7-BF628F33A23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100000</xdr:rowOff>
    </xdr:from>
    <xdr:to>
      <xdr:col>55</xdr:col>
      <xdr:colOff>50800</xdr:colOff>
      <xdr:row>84</xdr:row>
      <xdr:rowOff>30150</xdr:rowOff>
    </xdr:to>
    <xdr:sp macro="" textlink="">
      <xdr:nvSpPr>
        <xdr:cNvPr id="161" name="楕円 160">
          <a:extLst>
            <a:ext uri="{FF2B5EF4-FFF2-40B4-BE49-F238E27FC236}">
              <a16:creationId xmlns:a16="http://schemas.microsoft.com/office/drawing/2014/main" id="{BEBF7ACA-66EF-4AA4-A563-43623DCA823C}"/>
            </a:ext>
          </a:extLst>
        </xdr:cNvPr>
        <xdr:cNvSpPr/>
      </xdr:nvSpPr>
      <xdr:spPr>
        <a:xfrm>
          <a:off x="10426700" y="143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122877</xdr:rowOff>
    </xdr:from>
    <xdr:ext cx="469744" cy="259045"/>
    <xdr:sp macro="" textlink="">
      <xdr:nvSpPr>
        <xdr:cNvPr id="162" name="【福祉施設】&#10;一人当たり面積該当値テキスト">
          <a:extLst>
            <a:ext uri="{FF2B5EF4-FFF2-40B4-BE49-F238E27FC236}">
              <a16:creationId xmlns:a16="http://schemas.microsoft.com/office/drawing/2014/main" id="{39F691C1-F23E-4A98-94E4-CDF9A1ACBEA3}"/>
            </a:ext>
          </a:extLst>
        </xdr:cNvPr>
        <xdr:cNvSpPr txBox="1"/>
      </xdr:nvSpPr>
      <xdr:spPr>
        <a:xfrm>
          <a:off x="10515600" y="141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97713</xdr:rowOff>
    </xdr:from>
    <xdr:to>
      <xdr:col>50</xdr:col>
      <xdr:colOff>165100</xdr:colOff>
      <xdr:row>84</xdr:row>
      <xdr:rowOff>27863</xdr:rowOff>
    </xdr:to>
    <xdr:sp macro="" textlink="">
      <xdr:nvSpPr>
        <xdr:cNvPr id="163" name="楕円 162">
          <a:extLst>
            <a:ext uri="{FF2B5EF4-FFF2-40B4-BE49-F238E27FC236}">
              <a16:creationId xmlns:a16="http://schemas.microsoft.com/office/drawing/2014/main" id="{C48F7BE8-68FC-4592-BAC4-6D54EF024121}"/>
            </a:ext>
          </a:extLst>
        </xdr:cNvPr>
        <xdr:cNvSpPr/>
      </xdr:nvSpPr>
      <xdr:spPr>
        <a:xfrm>
          <a:off x="9588500" y="143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148513</xdr:rowOff>
    </xdr:from>
    <xdr:to>
      <xdr:col>55</xdr:col>
      <xdr:colOff>0</xdr:colOff>
      <xdr:row>83</xdr:row>
      <xdr:rowOff>150800</xdr:rowOff>
    </xdr:to>
    <xdr:cxnSp macro="">
      <xdr:nvCxnSpPr>
        <xdr:cNvPr id="164" name="直線コネクタ 163">
          <a:extLst>
            <a:ext uri="{FF2B5EF4-FFF2-40B4-BE49-F238E27FC236}">
              <a16:creationId xmlns:a16="http://schemas.microsoft.com/office/drawing/2014/main" id="{2B9682DA-BA7B-461C-95C8-8227132995A5}"/>
            </a:ext>
          </a:extLst>
        </xdr:cNvPr>
        <xdr:cNvCxnSpPr/>
      </xdr:nvCxnSpPr>
      <xdr:spPr>
        <a:xfrm>
          <a:off x="9639300" y="143788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107314</xdr:rowOff>
    </xdr:from>
    <xdr:to>
      <xdr:col>46</xdr:col>
      <xdr:colOff>38100</xdr:colOff>
      <xdr:row>84</xdr:row>
      <xdr:rowOff>37464</xdr:rowOff>
    </xdr:to>
    <xdr:sp macro="" textlink="">
      <xdr:nvSpPr>
        <xdr:cNvPr id="165" name="楕円 164">
          <a:extLst>
            <a:ext uri="{FF2B5EF4-FFF2-40B4-BE49-F238E27FC236}">
              <a16:creationId xmlns:a16="http://schemas.microsoft.com/office/drawing/2014/main" id="{F2782A69-0692-43A8-84CF-831F7B06D174}"/>
            </a:ext>
          </a:extLst>
        </xdr:cNvPr>
        <xdr:cNvSpPr/>
      </xdr:nvSpPr>
      <xdr:spPr>
        <a:xfrm>
          <a:off x="869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148513</xdr:rowOff>
    </xdr:from>
    <xdr:to>
      <xdr:col>50</xdr:col>
      <xdr:colOff>114300</xdr:colOff>
      <xdr:row>83</xdr:row>
      <xdr:rowOff>158114</xdr:rowOff>
    </xdr:to>
    <xdr:cxnSp macro="">
      <xdr:nvCxnSpPr>
        <xdr:cNvPr id="166" name="直線コネクタ 165">
          <a:extLst>
            <a:ext uri="{FF2B5EF4-FFF2-40B4-BE49-F238E27FC236}">
              <a16:creationId xmlns:a16="http://schemas.microsoft.com/office/drawing/2014/main" id="{6FA0CC77-0E96-4994-B97D-25B794B66021}"/>
            </a:ext>
          </a:extLst>
        </xdr:cNvPr>
        <xdr:cNvCxnSpPr/>
      </xdr:nvCxnSpPr>
      <xdr:spPr>
        <a:xfrm flipV="1">
          <a:off x="8750300" y="1437886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106629</xdr:rowOff>
    </xdr:from>
    <xdr:to>
      <xdr:col>41</xdr:col>
      <xdr:colOff>101600</xdr:colOff>
      <xdr:row>84</xdr:row>
      <xdr:rowOff>36779</xdr:rowOff>
    </xdr:to>
    <xdr:sp macro="" textlink="">
      <xdr:nvSpPr>
        <xdr:cNvPr id="167" name="楕円 166">
          <a:extLst>
            <a:ext uri="{FF2B5EF4-FFF2-40B4-BE49-F238E27FC236}">
              <a16:creationId xmlns:a16="http://schemas.microsoft.com/office/drawing/2014/main" id="{5506A914-A138-4375-ADE6-BD130A6E7140}"/>
            </a:ext>
          </a:extLst>
        </xdr:cNvPr>
        <xdr:cNvSpPr/>
      </xdr:nvSpPr>
      <xdr:spPr>
        <a:xfrm>
          <a:off x="7810500" y="14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157429</xdr:rowOff>
    </xdr:from>
    <xdr:to>
      <xdr:col>45</xdr:col>
      <xdr:colOff>177800</xdr:colOff>
      <xdr:row>83</xdr:row>
      <xdr:rowOff>158114</xdr:rowOff>
    </xdr:to>
    <xdr:cxnSp macro="">
      <xdr:nvCxnSpPr>
        <xdr:cNvPr id="168" name="直線コネクタ 167">
          <a:extLst>
            <a:ext uri="{FF2B5EF4-FFF2-40B4-BE49-F238E27FC236}">
              <a16:creationId xmlns:a16="http://schemas.microsoft.com/office/drawing/2014/main" id="{98AD149E-D7E0-4A24-9DFE-1D284C5FAB69}"/>
            </a:ext>
          </a:extLst>
        </xdr:cNvPr>
        <xdr:cNvCxnSpPr/>
      </xdr:nvCxnSpPr>
      <xdr:spPr>
        <a:xfrm>
          <a:off x="7861300" y="143877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117145</xdr:rowOff>
    </xdr:from>
    <xdr:to>
      <xdr:col>36</xdr:col>
      <xdr:colOff>165100</xdr:colOff>
      <xdr:row>84</xdr:row>
      <xdr:rowOff>47295</xdr:rowOff>
    </xdr:to>
    <xdr:sp macro="" textlink="">
      <xdr:nvSpPr>
        <xdr:cNvPr id="169" name="楕円 168">
          <a:extLst>
            <a:ext uri="{FF2B5EF4-FFF2-40B4-BE49-F238E27FC236}">
              <a16:creationId xmlns:a16="http://schemas.microsoft.com/office/drawing/2014/main" id="{83EF3EB9-EF57-465D-87CC-CB4536830606}"/>
            </a:ext>
          </a:extLst>
        </xdr:cNvPr>
        <xdr:cNvSpPr/>
      </xdr:nvSpPr>
      <xdr:spPr>
        <a:xfrm>
          <a:off x="6921500" y="143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157429</xdr:rowOff>
    </xdr:from>
    <xdr:to>
      <xdr:col>41</xdr:col>
      <xdr:colOff>50800</xdr:colOff>
      <xdr:row>83</xdr:row>
      <xdr:rowOff>167945</xdr:rowOff>
    </xdr:to>
    <xdr:cxnSp macro="">
      <xdr:nvCxnSpPr>
        <xdr:cNvPr id="170" name="直線コネクタ 169">
          <a:extLst>
            <a:ext uri="{FF2B5EF4-FFF2-40B4-BE49-F238E27FC236}">
              <a16:creationId xmlns:a16="http://schemas.microsoft.com/office/drawing/2014/main" id="{15AF54FC-46ED-470C-B9C7-6A77DDA58BD3}"/>
            </a:ext>
          </a:extLst>
        </xdr:cNvPr>
        <xdr:cNvCxnSpPr/>
      </xdr:nvCxnSpPr>
      <xdr:spPr>
        <a:xfrm flipV="1">
          <a:off x="6972300" y="1438777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171" name="n_1aveValue【福祉施設】&#10;一人当たり面積">
          <a:extLst>
            <a:ext uri="{FF2B5EF4-FFF2-40B4-BE49-F238E27FC236}">
              <a16:creationId xmlns:a16="http://schemas.microsoft.com/office/drawing/2014/main" id="{08772667-6347-4D70-818E-2726DC96CC69}"/>
            </a:ext>
          </a:extLst>
        </xdr:cNvPr>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172" name="n_2aveValue【福祉施設】&#10;一人当たり面積">
          <a:extLst>
            <a:ext uri="{FF2B5EF4-FFF2-40B4-BE49-F238E27FC236}">
              <a16:creationId xmlns:a16="http://schemas.microsoft.com/office/drawing/2014/main" id="{6914ADEC-D349-45E9-B0C1-CE3CE53A153F}"/>
            </a:ext>
          </a:extLst>
        </xdr:cNvPr>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173" name="n_3aveValue【福祉施設】&#10;一人当たり面積">
          <a:extLst>
            <a:ext uri="{FF2B5EF4-FFF2-40B4-BE49-F238E27FC236}">
              <a16:creationId xmlns:a16="http://schemas.microsoft.com/office/drawing/2014/main" id="{0E62385E-6ABC-4581-AC13-ECD7F80895F2}"/>
            </a:ext>
          </a:extLst>
        </xdr:cNvPr>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174" name="n_4aveValue【福祉施設】&#10;一人当たり面積">
          <a:extLst>
            <a:ext uri="{FF2B5EF4-FFF2-40B4-BE49-F238E27FC236}">
              <a16:creationId xmlns:a16="http://schemas.microsoft.com/office/drawing/2014/main" id="{21C3DF86-40B1-434F-89A2-95CCADE2303F}"/>
            </a:ext>
          </a:extLst>
        </xdr:cNvPr>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44390</xdr:rowOff>
    </xdr:from>
    <xdr:ext cx="469744" cy="259045"/>
    <xdr:sp macro="" textlink="">
      <xdr:nvSpPr>
        <xdr:cNvPr id="175" name="n_1mainValue【福祉施設】&#10;一人当たり面積">
          <a:extLst>
            <a:ext uri="{FF2B5EF4-FFF2-40B4-BE49-F238E27FC236}">
              <a16:creationId xmlns:a16="http://schemas.microsoft.com/office/drawing/2014/main" id="{EA20389D-120C-471C-AF18-C95CA79D1EBF}"/>
            </a:ext>
          </a:extLst>
        </xdr:cNvPr>
        <xdr:cNvSpPr txBox="1"/>
      </xdr:nvSpPr>
      <xdr:spPr>
        <a:xfrm>
          <a:off x="9391727" y="1410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53991</xdr:rowOff>
    </xdr:from>
    <xdr:ext cx="469744" cy="259045"/>
    <xdr:sp macro="" textlink="">
      <xdr:nvSpPr>
        <xdr:cNvPr id="176" name="n_2mainValue【福祉施設】&#10;一人当たり面積">
          <a:extLst>
            <a:ext uri="{FF2B5EF4-FFF2-40B4-BE49-F238E27FC236}">
              <a16:creationId xmlns:a16="http://schemas.microsoft.com/office/drawing/2014/main" id="{5BC9C55B-35EF-4FA4-8032-C4A1CB412531}"/>
            </a:ext>
          </a:extLst>
        </xdr:cNvPr>
        <xdr:cNvSpPr txBox="1"/>
      </xdr:nvSpPr>
      <xdr:spPr>
        <a:xfrm>
          <a:off x="8515427"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53306</xdr:rowOff>
    </xdr:from>
    <xdr:ext cx="469744" cy="259045"/>
    <xdr:sp macro="" textlink="">
      <xdr:nvSpPr>
        <xdr:cNvPr id="177" name="n_3mainValue【福祉施設】&#10;一人当たり面積">
          <a:extLst>
            <a:ext uri="{FF2B5EF4-FFF2-40B4-BE49-F238E27FC236}">
              <a16:creationId xmlns:a16="http://schemas.microsoft.com/office/drawing/2014/main" id="{685E0CA1-31D9-4934-B721-88F88AA124FE}"/>
            </a:ext>
          </a:extLst>
        </xdr:cNvPr>
        <xdr:cNvSpPr txBox="1"/>
      </xdr:nvSpPr>
      <xdr:spPr>
        <a:xfrm>
          <a:off x="7626427"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63822</xdr:rowOff>
    </xdr:from>
    <xdr:ext cx="469744" cy="259045"/>
    <xdr:sp macro="" textlink="">
      <xdr:nvSpPr>
        <xdr:cNvPr id="178" name="n_4mainValue【福祉施設】&#10;一人当たり面積">
          <a:extLst>
            <a:ext uri="{FF2B5EF4-FFF2-40B4-BE49-F238E27FC236}">
              <a16:creationId xmlns:a16="http://schemas.microsoft.com/office/drawing/2014/main" id="{94652FA8-85E5-4E4E-8230-F6009C864E83}"/>
            </a:ext>
          </a:extLst>
        </xdr:cNvPr>
        <xdr:cNvSpPr txBox="1"/>
      </xdr:nvSpPr>
      <xdr:spPr>
        <a:xfrm>
          <a:off x="6737427" y="1412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1CB0AF19-7F67-4A6D-85FD-B8C074CC46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3443A492-FB7C-4F74-A8D3-9C12B3A619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68D1F966-5163-4920-BBEB-0EC1AFDF03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79DEBE1-9670-48A8-9DDA-1EC5C01DEC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9B133F1A-27AA-48F7-B6AF-60530E035A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E1EFAF54-769E-4AB3-AD9A-3EBCEBB02B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F8C45508-A2C2-443F-8E23-FA33D2BA48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192469BA-2ADC-4F4B-BCBE-F47A4F6943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0F8B2489-3A60-405F-994E-9E7FF8D041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68EF41D0-A339-4EBF-9864-C9EA45C3E6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D9E7063C-0411-4075-9F49-BC8F65C4D8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EBF36D51-6257-4AFD-9A88-66BC63F963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60406541-AB60-4A5A-A1C1-F8A0DE0CEC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CE72A5F4-D11D-4703-B8FA-8B48FC7037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4DCAE657-0AAB-4423-9DA8-AF59034584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9E61E77B-51B1-4384-8EEA-C8371653DE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05801E16-7F77-4706-85A7-BC9536D769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C456506A-8B44-40D1-AFBA-E5B23FC2814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1D066618-231D-48DC-B3C8-23EA88E408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A0F64260-7E83-46DB-B5E8-9A0BC55CEB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4649556C-C5FA-42AC-9BF4-4D696FEAE9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20BE5608-E0C1-4B90-8D75-BF77B790E5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5D8A793C-8E94-4691-8542-C89D0B0BCB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B61116CA-7A5F-475F-8183-8B835C975A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041D5224-7A1A-4C94-A406-563DE607CE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8D72E7DD-EEE7-47FD-A773-028FAA52BB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D3C3BCC2-303F-4613-A915-B1816416EF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E53EB251-5677-407E-9F17-4D63DED528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5130D66B-7450-4CEA-838D-755F4CC3651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F5DB0158-BD51-4BD6-8239-9D5070C814B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6D9B153B-3166-4264-B28B-8F6A7C8F14A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84A3946D-E806-43DF-BC7F-04544AC0C3A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68F98B39-AE8A-4D90-9FAA-78B3C29A23D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5E88EEAE-28BD-4EB1-A4F2-E0E64CE4E1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4F6B6FAF-A73B-40C2-BB0C-FF89C81041A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C3F38FCF-6212-46A7-9BF3-6DFD83554D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C3F5F475-CE5F-4A0B-8E9F-7074BC01543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F22F0126-6E8A-4344-B7D1-B146C4EFD07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E2A4CDA3-1A6D-4450-A630-A52474A201C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36570C7F-08D0-4528-9881-7F107550A3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3A4C4458-13BD-48CD-8184-C8C9F019FD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B7C652DB-EEE6-4E78-A6E8-61EA67B1D103}"/>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447CC673-BA79-4B45-8364-308ADDD8F6A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6038E230-80D8-4BAC-B9FC-FD9BAE55110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49D9CDD9-0D56-41D8-A027-9459DB99400F}"/>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224" name="直線コネクタ 223">
          <a:extLst>
            <a:ext uri="{FF2B5EF4-FFF2-40B4-BE49-F238E27FC236}">
              <a16:creationId xmlns:a16="http://schemas.microsoft.com/office/drawing/2014/main" id="{B50D4FBF-CF49-42BE-B9DC-931D3AD19979}"/>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AB4CB26B-6BB0-41D1-B0B5-727DF55F8BFC}"/>
            </a:ext>
          </a:extLst>
        </xdr:cNvPr>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226" name="フローチャート: 判断 225">
          <a:extLst>
            <a:ext uri="{FF2B5EF4-FFF2-40B4-BE49-F238E27FC236}">
              <a16:creationId xmlns:a16="http://schemas.microsoft.com/office/drawing/2014/main" id="{16AFDE48-3CE1-46F7-8303-F5D4DD86D974}"/>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227" name="フローチャート: 判断 226">
          <a:extLst>
            <a:ext uri="{FF2B5EF4-FFF2-40B4-BE49-F238E27FC236}">
              <a16:creationId xmlns:a16="http://schemas.microsoft.com/office/drawing/2014/main" id="{826D5D3C-449A-4DD7-A2EB-1B9AB01A2C5A}"/>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228" name="フローチャート: 判断 227">
          <a:extLst>
            <a:ext uri="{FF2B5EF4-FFF2-40B4-BE49-F238E27FC236}">
              <a16:creationId xmlns:a16="http://schemas.microsoft.com/office/drawing/2014/main" id="{5CDC34C0-4191-4B35-83A9-CF2BAB11DB0B}"/>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229" name="フローチャート: 判断 228">
          <a:extLst>
            <a:ext uri="{FF2B5EF4-FFF2-40B4-BE49-F238E27FC236}">
              <a16:creationId xmlns:a16="http://schemas.microsoft.com/office/drawing/2014/main" id="{395F1F3F-CE34-42BF-9BB1-5C292D7AD51D}"/>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230" name="フローチャート: 判断 229">
          <a:extLst>
            <a:ext uri="{FF2B5EF4-FFF2-40B4-BE49-F238E27FC236}">
              <a16:creationId xmlns:a16="http://schemas.microsoft.com/office/drawing/2014/main" id="{BF98E260-8F64-4004-851E-539289AA2C52}"/>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C33EFAE6-AF59-4A89-BACA-AE5EEF8FF7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9AA1A80D-CBDF-402E-B363-20A1E0039A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BC455B62-DA1C-4429-B7DF-18255E312C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368EC7AC-0602-4D26-959E-CC02841426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F350465-7103-4628-B866-5EC4B2657A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53158</xdr:rowOff>
    </xdr:from>
    <xdr:to>
      <xdr:col>85</xdr:col>
      <xdr:colOff>177800</xdr:colOff>
      <xdr:row>34</xdr:row>
      <xdr:rowOff>154758</xdr:rowOff>
    </xdr:to>
    <xdr:sp macro="" textlink="">
      <xdr:nvSpPr>
        <xdr:cNvPr id="236" name="楕円 235">
          <a:extLst>
            <a:ext uri="{FF2B5EF4-FFF2-40B4-BE49-F238E27FC236}">
              <a16:creationId xmlns:a16="http://schemas.microsoft.com/office/drawing/2014/main" id="{F09C348B-0307-4E9A-8057-8246DC8F148B}"/>
            </a:ext>
          </a:extLst>
        </xdr:cNvPr>
        <xdr:cNvSpPr/>
      </xdr:nvSpPr>
      <xdr:spPr>
        <a:xfrm>
          <a:off x="162687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76035</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57EC7AB8-DAD5-44DE-AF9B-B94563E27BB7}"/>
            </a:ext>
          </a:extLst>
        </xdr:cNvPr>
        <xdr:cNvSpPr txBox="1"/>
      </xdr:nvSpPr>
      <xdr:spPr>
        <a:xfrm>
          <a:off x="16357600" y="57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165826</xdr:rowOff>
    </xdr:from>
    <xdr:to>
      <xdr:col>81</xdr:col>
      <xdr:colOff>101600</xdr:colOff>
      <xdr:row>34</xdr:row>
      <xdr:rowOff>95976</xdr:rowOff>
    </xdr:to>
    <xdr:sp macro="" textlink="">
      <xdr:nvSpPr>
        <xdr:cNvPr id="238" name="楕円 237">
          <a:extLst>
            <a:ext uri="{FF2B5EF4-FFF2-40B4-BE49-F238E27FC236}">
              <a16:creationId xmlns:a16="http://schemas.microsoft.com/office/drawing/2014/main" id="{53518A89-DB92-4F9E-9D64-60BBD7D893B1}"/>
            </a:ext>
          </a:extLst>
        </xdr:cNvPr>
        <xdr:cNvSpPr/>
      </xdr:nvSpPr>
      <xdr:spPr>
        <a:xfrm>
          <a:off x="15430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45176</xdr:rowOff>
    </xdr:from>
    <xdr:to>
      <xdr:col>85</xdr:col>
      <xdr:colOff>127000</xdr:colOff>
      <xdr:row>34</xdr:row>
      <xdr:rowOff>103958</xdr:rowOff>
    </xdr:to>
    <xdr:cxnSp macro="">
      <xdr:nvCxnSpPr>
        <xdr:cNvPr id="239" name="直線コネクタ 238">
          <a:extLst>
            <a:ext uri="{FF2B5EF4-FFF2-40B4-BE49-F238E27FC236}">
              <a16:creationId xmlns:a16="http://schemas.microsoft.com/office/drawing/2014/main" id="{5C231B80-924B-419B-90E7-7D57F764696F}"/>
            </a:ext>
          </a:extLst>
        </xdr:cNvPr>
        <xdr:cNvCxnSpPr/>
      </xdr:nvCxnSpPr>
      <xdr:spPr>
        <a:xfrm>
          <a:off x="15481300" y="587447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115207</xdr:rowOff>
    </xdr:from>
    <xdr:to>
      <xdr:col>76</xdr:col>
      <xdr:colOff>165100</xdr:colOff>
      <xdr:row>34</xdr:row>
      <xdr:rowOff>45357</xdr:rowOff>
    </xdr:to>
    <xdr:sp macro="" textlink="">
      <xdr:nvSpPr>
        <xdr:cNvPr id="240" name="楕円 239">
          <a:extLst>
            <a:ext uri="{FF2B5EF4-FFF2-40B4-BE49-F238E27FC236}">
              <a16:creationId xmlns:a16="http://schemas.microsoft.com/office/drawing/2014/main" id="{2DF93FF6-C6DD-43A9-BCAD-E22BD0FF5278}"/>
            </a:ext>
          </a:extLst>
        </xdr:cNvPr>
        <xdr:cNvSpPr/>
      </xdr:nvSpPr>
      <xdr:spPr>
        <a:xfrm>
          <a:off x="14541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166007</xdr:rowOff>
    </xdr:from>
    <xdr:to>
      <xdr:col>81</xdr:col>
      <xdr:colOff>50800</xdr:colOff>
      <xdr:row>34</xdr:row>
      <xdr:rowOff>45176</xdr:rowOff>
    </xdr:to>
    <xdr:cxnSp macro="">
      <xdr:nvCxnSpPr>
        <xdr:cNvPr id="241" name="直線コネクタ 240">
          <a:extLst>
            <a:ext uri="{FF2B5EF4-FFF2-40B4-BE49-F238E27FC236}">
              <a16:creationId xmlns:a16="http://schemas.microsoft.com/office/drawing/2014/main" id="{B34D8F91-4DA6-4D38-868B-AE95C97EBCA3}"/>
            </a:ext>
          </a:extLst>
        </xdr:cNvPr>
        <xdr:cNvCxnSpPr/>
      </xdr:nvCxnSpPr>
      <xdr:spPr>
        <a:xfrm>
          <a:off x="14592300" y="582385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17236</xdr:rowOff>
    </xdr:from>
    <xdr:to>
      <xdr:col>72</xdr:col>
      <xdr:colOff>38100</xdr:colOff>
      <xdr:row>33</xdr:row>
      <xdr:rowOff>118836</xdr:rowOff>
    </xdr:to>
    <xdr:sp macro="" textlink="">
      <xdr:nvSpPr>
        <xdr:cNvPr id="242" name="楕円 241">
          <a:extLst>
            <a:ext uri="{FF2B5EF4-FFF2-40B4-BE49-F238E27FC236}">
              <a16:creationId xmlns:a16="http://schemas.microsoft.com/office/drawing/2014/main" id="{E97CB88C-48BE-4A31-9D02-DF60558740FC}"/>
            </a:ext>
          </a:extLst>
        </xdr:cNvPr>
        <xdr:cNvSpPr/>
      </xdr:nvSpPr>
      <xdr:spPr>
        <a:xfrm>
          <a:off x="13652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68036</xdr:rowOff>
    </xdr:from>
    <xdr:to>
      <xdr:col>76</xdr:col>
      <xdr:colOff>114300</xdr:colOff>
      <xdr:row>33</xdr:row>
      <xdr:rowOff>166007</xdr:rowOff>
    </xdr:to>
    <xdr:cxnSp macro="">
      <xdr:nvCxnSpPr>
        <xdr:cNvPr id="243" name="直線コネクタ 242">
          <a:extLst>
            <a:ext uri="{FF2B5EF4-FFF2-40B4-BE49-F238E27FC236}">
              <a16:creationId xmlns:a16="http://schemas.microsoft.com/office/drawing/2014/main" id="{A8782315-DA17-49B9-9BB9-712E9760524B}"/>
            </a:ext>
          </a:extLst>
        </xdr:cNvPr>
        <xdr:cNvCxnSpPr/>
      </xdr:nvCxnSpPr>
      <xdr:spPr>
        <a:xfrm>
          <a:off x="13703300" y="5725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125004</xdr:rowOff>
    </xdr:from>
    <xdr:to>
      <xdr:col>67</xdr:col>
      <xdr:colOff>101600</xdr:colOff>
      <xdr:row>33</xdr:row>
      <xdr:rowOff>55154</xdr:rowOff>
    </xdr:to>
    <xdr:sp macro="" textlink="">
      <xdr:nvSpPr>
        <xdr:cNvPr id="244" name="楕円 243">
          <a:extLst>
            <a:ext uri="{FF2B5EF4-FFF2-40B4-BE49-F238E27FC236}">
              <a16:creationId xmlns:a16="http://schemas.microsoft.com/office/drawing/2014/main" id="{6E58BC20-645A-4F48-9C07-CD0F9C4C9E70}"/>
            </a:ext>
          </a:extLst>
        </xdr:cNvPr>
        <xdr:cNvSpPr/>
      </xdr:nvSpPr>
      <xdr:spPr>
        <a:xfrm>
          <a:off x="12763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4354</xdr:rowOff>
    </xdr:from>
    <xdr:to>
      <xdr:col>71</xdr:col>
      <xdr:colOff>177800</xdr:colOff>
      <xdr:row>33</xdr:row>
      <xdr:rowOff>68036</xdr:rowOff>
    </xdr:to>
    <xdr:cxnSp macro="">
      <xdr:nvCxnSpPr>
        <xdr:cNvPr id="245" name="直線コネクタ 244">
          <a:extLst>
            <a:ext uri="{FF2B5EF4-FFF2-40B4-BE49-F238E27FC236}">
              <a16:creationId xmlns:a16="http://schemas.microsoft.com/office/drawing/2014/main" id="{EA6F3460-21DC-4456-B75C-896C1A7370E0}"/>
            </a:ext>
          </a:extLst>
        </xdr:cNvPr>
        <xdr:cNvCxnSpPr/>
      </xdr:nvCxnSpPr>
      <xdr:spPr>
        <a:xfrm>
          <a:off x="12814300" y="566220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29881015-1998-4912-B0E9-56E5DD669828}"/>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A293CEAE-E35F-4928-AFF1-8A38E6684DA7}"/>
            </a:ext>
          </a:extLst>
        </xdr:cNvPr>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5C8E0035-FA5B-41D9-9058-D580507D355B}"/>
            </a:ext>
          </a:extLst>
        </xdr:cNvPr>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03D05BDD-7B12-49D2-B666-D7B542119BCE}"/>
            </a:ext>
          </a:extLst>
        </xdr:cNvPr>
        <xdr:cNvSpPr txBox="1"/>
      </xdr:nvSpPr>
      <xdr:spPr>
        <a:xfrm>
          <a:off x="12611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112503</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209F4C18-7277-4C4A-9F80-6B1BE2B1006B}"/>
            </a:ext>
          </a:extLst>
        </xdr:cNvPr>
        <xdr:cNvSpPr txBox="1"/>
      </xdr:nvSpPr>
      <xdr:spPr>
        <a:xfrm>
          <a:off x="15266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61884</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51C6730B-109D-4F40-A4EA-698A6116FC39}"/>
            </a:ext>
          </a:extLst>
        </xdr:cNvPr>
        <xdr:cNvSpPr txBox="1"/>
      </xdr:nvSpPr>
      <xdr:spPr>
        <a:xfrm>
          <a:off x="14389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135363</xdr:rowOff>
    </xdr:from>
    <xdr:ext cx="340478" cy="259045"/>
    <xdr:sp macro="" textlink="">
      <xdr:nvSpPr>
        <xdr:cNvPr id="252" name="n_3mainValue【一般廃棄物処理施設】&#10;有形固定資産減価償却率">
          <a:extLst>
            <a:ext uri="{FF2B5EF4-FFF2-40B4-BE49-F238E27FC236}">
              <a16:creationId xmlns:a16="http://schemas.microsoft.com/office/drawing/2014/main" id="{C82A32D9-1D2B-4133-96FA-465418D291E7}"/>
            </a:ext>
          </a:extLst>
        </xdr:cNvPr>
        <xdr:cNvSpPr txBox="1"/>
      </xdr:nvSpPr>
      <xdr:spPr>
        <a:xfrm>
          <a:off x="13533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71681</xdr:rowOff>
    </xdr:from>
    <xdr:ext cx="340478" cy="259045"/>
    <xdr:sp macro="" textlink="">
      <xdr:nvSpPr>
        <xdr:cNvPr id="253" name="n_4mainValue【一般廃棄物処理施設】&#10;有形固定資産減価償却率">
          <a:extLst>
            <a:ext uri="{FF2B5EF4-FFF2-40B4-BE49-F238E27FC236}">
              <a16:creationId xmlns:a16="http://schemas.microsoft.com/office/drawing/2014/main" id="{3BD22F98-B65D-466B-901F-57930F0AF648}"/>
            </a:ext>
          </a:extLst>
        </xdr:cNvPr>
        <xdr:cNvSpPr txBox="1"/>
      </xdr:nvSpPr>
      <xdr:spPr>
        <a:xfrm>
          <a:off x="12644061"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87E9F1BE-208A-4560-9B96-87FC6C14FC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848E7A79-D9BB-4F0F-9951-D1D5B45953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DB849E0F-FFEF-48D3-B233-E917825330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4E560AA9-B974-4F96-A727-AE5F405D44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EE90CC96-55FA-4173-8E60-5D0767F38F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CBCA15FE-4B04-4606-A2CF-57ED319770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67DC3ED5-611D-4CAA-810A-BD8DE45D2E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1B76BC48-E5F9-43B9-9593-E71829E983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A01C0239-9C97-4D59-8F26-C4503ED4F1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28918CBF-0BF5-44EE-B915-6C08F6A61D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a:extLst>
            <a:ext uri="{FF2B5EF4-FFF2-40B4-BE49-F238E27FC236}">
              <a16:creationId xmlns:a16="http://schemas.microsoft.com/office/drawing/2014/main" id="{17D102DF-94D7-44D0-89EC-17E29E6FA71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a:extLst>
            <a:ext uri="{FF2B5EF4-FFF2-40B4-BE49-F238E27FC236}">
              <a16:creationId xmlns:a16="http://schemas.microsoft.com/office/drawing/2014/main" id="{552E88B4-9051-447E-8322-4235A6344DF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a:extLst>
            <a:ext uri="{FF2B5EF4-FFF2-40B4-BE49-F238E27FC236}">
              <a16:creationId xmlns:a16="http://schemas.microsoft.com/office/drawing/2014/main" id="{83725878-6376-431E-9B13-D6EBD58FA83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a:extLst>
            <a:ext uri="{FF2B5EF4-FFF2-40B4-BE49-F238E27FC236}">
              <a16:creationId xmlns:a16="http://schemas.microsoft.com/office/drawing/2014/main" id="{4DCC69DB-4E53-409C-8961-FDB4551F969B}"/>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a:extLst>
            <a:ext uri="{FF2B5EF4-FFF2-40B4-BE49-F238E27FC236}">
              <a16:creationId xmlns:a16="http://schemas.microsoft.com/office/drawing/2014/main" id="{68527722-E159-4105-BE46-C386000F6F1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a:extLst>
            <a:ext uri="{FF2B5EF4-FFF2-40B4-BE49-F238E27FC236}">
              <a16:creationId xmlns:a16="http://schemas.microsoft.com/office/drawing/2014/main" id="{A9741280-53C2-406C-80B5-6FAEBE8E5EB8}"/>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a:extLst>
            <a:ext uri="{FF2B5EF4-FFF2-40B4-BE49-F238E27FC236}">
              <a16:creationId xmlns:a16="http://schemas.microsoft.com/office/drawing/2014/main" id="{71F57983-F67B-4FE3-9E14-8E83579B869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a:extLst>
            <a:ext uri="{FF2B5EF4-FFF2-40B4-BE49-F238E27FC236}">
              <a16:creationId xmlns:a16="http://schemas.microsoft.com/office/drawing/2014/main" id="{0F9116B6-F8E4-42FB-A2DF-B4CFBD56D13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7F9CF6B4-B39C-44A2-9379-8D94DD95CB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18C9B2D3-6F23-4585-97C0-F98BA55C8AE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0F203E87-832F-4B2E-99EC-4679E19686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275" name="直線コネクタ 274">
          <a:extLst>
            <a:ext uri="{FF2B5EF4-FFF2-40B4-BE49-F238E27FC236}">
              <a16:creationId xmlns:a16="http://schemas.microsoft.com/office/drawing/2014/main" id="{509896FA-BC17-487F-9622-55DD05864381}"/>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E5992095-3CA8-4E1E-AA2C-818B5D396FF6}"/>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277" name="直線コネクタ 276">
          <a:extLst>
            <a:ext uri="{FF2B5EF4-FFF2-40B4-BE49-F238E27FC236}">
              <a16:creationId xmlns:a16="http://schemas.microsoft.com/office/drawing/2014/main" id="{3C34FC6B-15C9-4C43-B37E-5D17C3DA720F}"/>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278" name="【一般廃棄物処理施設】&#10;一人当たり有形固定資産（償却資産）額最大値テキスト">
          <a:extLst>
            <a:ext uri="{FF2B5EF4-FFF2-40B4-BE49-F238E27FC236}">
              <a16:creationId xmlns:a16="http://schemas.microsoft.com/office/drawing/2014/main" id="{D9802DBE-5465-45C1-BDB0-A96C9E31AA3C}"/>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279" name="直線コネクタ 278">
          <a:extLst>
            <a:ext uri="{FF2B5EF4-FFF2-40B4-BE49-F238E27FC236}">
              <a16:creationId xmlns:a16="http://schemas.microsoft.com/office/drawing/2014/main" id="{5932637E-3265-4236-9642-3AA72EB5216F}"/>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9B6CE10D-8A3D-4C26-863D-D4C4C8165526}"/>
            </a:ext>
          </a:extLst>
        </xdr:cNvPr>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281" name="フローチャート: 判断 280">
          <a:extLst>
            <a:ext uri="{FF2B5EF4-FFF2-40B4-BE49-F238E27FC236}">
              <a16:creationId xmlns:a16="http://schemas.microsoft.com/office/drawing/2014/main" id="{365D11B1-9D35-4B1A-8AA7-5E511BD56118}"/>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282" name="フローチャート: 判断 281">
          <a:extLst>
            <a:ext uri="{FF2B5EF4-FFF2-40B4-BE49-F238E27FC236}">
              <a16:creationId xmlns:a16="http://schemas.microsoft.com/office/drawing/2014/main" id="{2522FB50-0CAB-4909-AE35-BC8FEC48728C}"/>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283" name="フローチャート: 判断 282">
          <a:extLst>
            <a:ext uri="{FF2B5EF4-FFF2-40B4-BE49-F238E27FC236}">
              <a16:creationId xmlns:a16="http://schemas.microsoft.com/office/drawing/2014/main" id="{7805D4CE-21AD-46BC-8144-451B657BF370}"/>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284" name="フローチャート: 判断 283">
          <a:extLst>
            <a:ext uri="{FF2B5EF4-FFF2-40B4-BE49-F238E27FC236}">
              <a16:creationId xmlns:a16="http://schemas.microsoft.com/office/drawing/2014/main" id="{1964140A-8EE7-4E07-BE78-84D99101FF1A}"/>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285" name="フローチャート: 判断 284">
          <a:extLst>
            <a:ext uri="{FF2B5EF4-FFF2-40B4-BE49-F238E27FC236}">
              <a16:creationId xmlns:a16="http://schemas.microsoft.com/office/drawing/2014/main" id="{FAB1B32C-793D-4C35-80DF-EF1B6C8A5B1F}"/>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377DED2A-6C0E-4F05-B8ED-FC9A0F70B6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21A445F2-C9F8-4E5D-A84E-5A3FA204CB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6AE2132E-4330-42CC-A3D2-70338AB27D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B33A73DF-9414-4EA2-8DB2-FDECF49D0E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1EDF82C7-47A5-4AB4-B19A-988CB2BB366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75960</xdr:rowOff>
    </xdr:from>
    <xdr:to>
      <xdr:col>116</xdr:col>
      <xdr:colOff>114300</xdr:colOff>
      <xdr:row>42</xdr:row>
      <xdr:rowOff>6110</xdr:rowOff>
    </xdr:to>
    <xdr:sp macro="" textlink="">
      <xdr:nvSpPr>
        <xdr:cNvPr id="291" name="楕円 290">
          <a:extLst>
            <a:ext uri="{FF2B5EF4-FFF2-40B4-BE49-F238E27FC236}">
              <a16:creationId xmlns:a16="http://schemas.microsoft.com/office/drawing/2014/main" id="{321C0122-B34D-480C-AE82-2E97C830F773}"/>
            </a:ext>
          </a:extLst>
        </xdr:cNvPr>
        <xdr:cNvSpPr/>
      </xdr:nvSpPr>
      <xdr:spPr>
        <a:xfrm>
          <a:off x="22110700" y="71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162337</xdr:rowOff>
    </xdr:from>
    <xdr:ext cx="534377" cy="259045"/>
    <xdr:sp macro="" textlink="">
      <xdr:nvSpPr>
        <xdr:cNvPr id="292" name="【一般廃棄物処理施設】&#10;一人当たり有形固定資産（償却資産）額該当値テキスト">
          <a:extLst>
            <a:ext uri="{FF2B5EF4-FFF2-40B4-BE49-F238E27FC236}">
              <a16:creationId xmlns:a16="http://schemas.microsoft.com/office/drawing/2014/main" id="{7B4687EE-8878-4A51-91E7-E29B748B4174}"/>
            </a:ext>
          </a:extLst>
        </xdr:cNvPr>
        <xdr:cNvSpPr txBox="1"/>
      </xdr:nvSpPr>
      <xdr:spPr>
        <a:xfrm>
          <a:off x="22199600" y="70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74462</xdr:rowOff>
    </xdr:from>
    <xdr:to>
      <xdr:col>112</xdr:col>
      <xdr:colOff>38100</xdr:colOff>
      <xdr:row>42</xdr:row>
      <xdr:rowOff>4612</xdr:rowOff>
    </xdr:to>
    <xdr:sp macro="" textlink="">
      <xdr:nvSpPr>
        <xdr:cNvPr id="293" name="楕円 292">
          <a:extLst>
            <a:ext uri="{FF2B5EF4-FFF2-40B4-BE49-F238E27FC236}">
              <a16:creationId xmlns:a16="http://schemas.microsoft.com/office/drawing/2014/main" id="{16958FF7-5817-456F-BA82-185EC786B7F9}"/>
            </a:ext>
          </a:extLst>
        </xdr:cNvPr>
        <xdr:cNvSpPr/>
      </xdr:nvSpPr>
      <xdr:spPr>
        <a:xfrm>
          <a:off x="21272500" y="71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125262</xdr:rowOff>
    </xdr:from>
    <xdr:to>
      <xdr:col>116</xdr:col>
      <xdr:colOff>63500</xdr:colOff>
      <xdr:row>41</xdr:row>
      <xdr:rowOff>126760</xdr:rowOff>
    </xdr:to>
    <xdr:cxnSp macro="">
      <xdr:nvCxnSpPr>
        <xdr:cNvPr id="294" name="直線コネクタ 293">
          <a:extLst>
            <a:ext uri="{FF2B5EF4-FFF2-40B4-BE49-F238E27FC236}">
              <a16:creationId xmlns:a16="http://schemas.microsoft.com/office/drawing/2014/main" id="{FEA31067-0402-46C2-9BDE-1EA83E2355EC}"/>
            </a:ext>
          </a:extLst>
        </xdr:cNvPr>
        <xdr:cNvCxnSpPr/>
      </xdr:nvCxnSpPr>
      <xdr:spPr>
        <a:xfrm>
          <a:off x="21323300" y="7154712"/>
          <a:ext cx="8382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72755</xdr:rowOff>
    </xdr:from>
    <xdr:to>
      <xdr:col>107</xdr:col>
      <xdr:colOff>101600</xdr:colOff>
      <xdr:row>42</xdr:row>
      <xdr:rowOff>2905</xdr:rowOff>
    </xdr:to>
    <xdr:sp macro="" textlink="">
      <xdr:nvSpPr>
        <xdr:cNvPr id="295" name="楕円 294">
          <a:extLst>
            <a:ext uri="{FF2B5EF4-FFF2-40B4-BE49-F238E27FC236}">
              <a16:creationId xmlns:a16="http://schemas.microsoft.com/office/drawing/2014/main" id="{75BF6009-E0E6-4059-B848-A8FF21F54F38}"/>
            </a:ext>
          </a:extLst>
        </xdr:cNvPr>
        <xdr:cNvSpPr/>
      </xdr:nvSpPr>
      <xdr:spPr>
        <a:xfrm>
          <a:off x="20383500" y="71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123555</xdr:rowOff>
    </xdr:from>
    <xdr:to>
      <xdr:col>111</xdr:col>
      <xdr:colOff>177800</xdr:colOff>
      <xdr:row>41</xdr:row>
      <xdr:rowOff>125262</xdr:rowOff>
    </xdr:to>
    <xdr:cxnSp macro="">
      <xdr:nvCxnSpPr>
        <xdr:cNvPr id="296" name="直線コネクタ 295">
          <a:extLst>
            <a:ext uri="{FF2B5EF4-FFF2-40B4-BE49-F238E27FC236}">
              <a16:creationId xmlns:a16="http://schemas.microsoft.com/office/drawing/2014/main" id="{38B9B8D0-F677-4A18-8485-DFE4FE713222}"/>
            </a:ext>
          </a:extLst>
        </xdr:cNvPr>
        <xdr:cNvCxnSpPr/>
      </xdr:nvCxnSpPr>
      <xdr:spPr>
        <a:xfrm>
          <a:off x="20434300" y="7153005"/>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71743</xdr:rowOff>
    </xdr:from>
    <xdr:to>
      <xdr:col>102</xdr:col>
      <xdr:colOff>165100</xdr:colOff>
      <xdr:row>42</xdr:row>
      <xdr:rowOff>1893</xdr:rowOff>
    </xdr:to>
    <xdr:sp macro="" textlink="">
      <xdr:nvSpPr>
        <xdr:cNvPr id="297" name="楕円 296">
          <a:extLst>
            <a:ext uri="{FF2B5EF4-FFF2-40B4-BE49-F238E27FC236}">
              <a16:creationId xmlns:a16="http://schemas.microsoft.com/office/drawing/2014/main" id="{015AC0F4-8F68-4988-959B-237E6F95C846}"/>
            </a:ext>
          </a:extLst>
        </xdr:cNvPr>
        <xdr:cNvSpPr/>
      </xdr:nvSpPr>
      <xdr:spPr>
        <a:xfrm>
          <a:off x="19494500" y="71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122543</xdr:rowOff>
    </xdr:from>
    <xdr:to>
      <xdr:col>107</xdr:col>
      <xdr:colOff>50800</xdr:colOff>
      <xdr:row>41</xdr:row>
      <xdr:rowOff>123555</xdr:rowOff>
    </xdr:to>
    <xdr:cxnSp macro="">
      <xdr:nvCxnSpPr>
        <xdr:cNvPr id="298" name="直線コネクタ 297">
          <a:extLst>
            <a:ext uri="{FF2B5EF4-FFF2-40B4-BE49-F238E27FC236}">
              <a16:creationId xmlns:a16="http://schemas.microsoft.com/office/drawing/2014/main" id="{860A6AC1-FC5A-4B5D-AC46-F7F39233C844}"/>
            </a:ext>
          </a:extLst>
        </xdr:cNvPr>
        <xdr:cNvCxnSpPr/>
      </xdr:nvCxnSpPr>
      <xdr:spPr>
        <a:xfrm>
          <a:off x="19545300" y="715199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71675</xdr:rowOff>
    </xdr:from>
    <xdr:to>
      <xdr:col>98</xdr:col>
      <xdr:colOff>38100</xdr:colOff>
      <xdr:row>42</xdr:row>
      <xdr:rowOff>1825</xdr:rowOff>
    </xdr:to>
    <xdr:sp macro="" textlink="">
      <xdr:nvSpPr>
        <xdr:cNvPr id="299" name="楕円 298">
          <a:extLst>
            <a:ext uri="{FF2B5EF4-FFF2-40B4-BE49-F238E27FC236}">
              <a16:creationId xmlns:a16="http://schemas.microsoft.com/office/drawing/2014/main" id="{2213E0DA-127A-46E9-ABDB-76281062DE60}"/>
            </a:ext>
          </a:extLst>
        </xdr:cNvPr>
        <xdr:cNvSpPr/>
      </xdr:nvSpPr>
      <xdr:spPr>
        <a:xfrm>
          <a:off x="18605500" y="71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122475</xdr:rowOff>
    </xdr:from>
    <xdr:to>
      <xdr:col>102</xdr:col>
      <xdr:colOff>114300</xdr:colOff>
      <xdr:row>41</xdr:row>
      <xdr:rowOff>122543</xdr:rowOff>
    </xdr:to>
    <xdr:cxnSp macro="">
      <xdr:nvCxnSpPr>
        <xdr:cNvPr id="300" name="直線コネクタ 299">
          <a:extLst>
            <a:ext uri="{FF2B5EF4-FFF2-40B4-BE49-F238E27FC236}">
              <a16:creationId xmlns:a16="http://schemas.microsoft.com/office/drawing/2014/main" id="{66A853EE-4E3A-4220-BFD1-2FEEDB5B11F9}"/>
            </a:ext>
          </a:extLst>
        </xdr:cNvPr>
        <xdr:cNvCxnSpPr/>
      </xdr:nvCxnSpPr>
      <xdr:spPr>
        <a:xfrm>
          <a:off x="18656300" y="715192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928A04ED-EEE4-455E-AC42-34C463562859}"/>
            </a:ext>
          </a:extLst>
        </xdr:cNvPr>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45644A27-7BDD-453F-9EB5-153A741918E0}"/>
            </a:ext>
          </a:extLst>
        </xdr:cNvPr>
        <xdr:cNvSpPr txBox="1"/>
      </xdr:nvSpPr>
      <xdr:spPr>
        <a:xfrm>
          <a:off x="20134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2E168C1D-B675-45E8-831C-D945C6777FE3}"/>
            </a:ext>
          </a:extLst>
        </xdr:cNvPr>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0893CB7D-8439-416B-8179-DC05AB22A901}"/>
            </a:ext>
          </a:extLst>
        </xdr:cNvPr>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167189</xdr:rowOff>
    </xdr:from>
    <xdr:ext cx="534377" cy="259045"/>
    <xdr:sp macro="" textlink="">
      <xdr:nvSpPr>
        <xdr:cNvPr id="305" name="n_1mainValue【一般廃棄物処理施設】&#10;一人当たり有形固定資産（償却資産）額">
          <a:extLst>
            <a:ext uri="{FF2B5EF4-FFF2-40B4-BE49-F238E27FC236}">
              <a16:creationId xmlns:a16="http://schemas.microsoft.com/office/drawing/2014/main" id="{81E1C083-AAEA-4572-AE75-360F5AC3BC17}"/>
            </a:ext>
          </a:extLst>
        </xdr:cNvPr>
        <xdr:cNvSpPr txBox="1"/>
      </xdr:nvSpPr>
      <xdr:spPr>
        <a:xfrm>
          <a:off x="21043411" y="71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165482</xdr:rowOff>
    </xdr:from>
    <xdr:ext cx="534377" cy="259045"/>
    <xdr:sp macro="" textlink="">
      <xdr:nvSpPr>
        <xdr:cNvPr id="306" name="n_2mainValue【一般廃棄物処理施設】&#10;一人当たり有形固定資産（償却資産）額">
          <a:extLst>
            <a:ext uri="{FF2B5EF4-FFF2-40B4-BE49-F238E27FC236}">
              <a16:creationId xmlns:a16="http://schemas.microsoft.com/office/drawing/2014/main" id="{A65C067C-4507-42EF-812F-D67D779601DF}"/>
            </a:ext>
          </a:extLst>
        </xdr:cNvPr>
        <xdr:cNvSpPr txBox="1"/>
      </xdr:nvSpPr>
      <xdr:spPr>
        <a:xfrm>
          <a:off x="20167111" y="71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164470</xdr:rowOff>
    </xdr:from>
    <xdr:ext cx="534377" cy="259045"/>
    <xdr:sp macro="" textlink="">
      <xdr:nvSpPr>
        <xdr:cNvPr id="307" name="n_3mainValue【一般廃棄物処理施設】&#10;一人当たり有形固定資産（償却資産）額">
          <a:extLst>
            <a:ext uri="{FF2B5EF4-FFF2-40B4-BE49-F238E27FC236}">
              <a16:creationId xmlns:a16="http://schemas.microsoft.com/office/drawing/2014/main" id="{9083F0D7-B252-4A3F-B38C-94D376287371}"/>
            </a:ext>
          </a:extLst>
        </xdr:cNvPr>
        <xdr:cNvSpPr txBox="1"/>
      </xdr:nvSpPr>
      <xdr:spPr>
        <a:xfrm>
          <a:off x="19278111" y="71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164402</xdr:rowOff>
    </xdr:from>
    <xdr:ext cx="534377" cy="259045"/>
    <xdr:sp macro="" textlink="">
      <xdr:nvSpPr>
        <xdr:cNvPr id="308" name="n_4mainValue【一般廃棄物処理施設】&#10;一人当たり有形固定資産（償却資産）額">
          <a:extLst>
            <a:ext uri="{FF2B5EF4-FFF2-40B4-BE49-F238E27FC236}">
              <a16:creationId xmlns:a16="http://schemas.microsoft.com/office/drawing/2014/main" id="{3B7801BF-13A9-4924-831B-7F1B72679374}"/>
            </a:ext>
          </a:extLst>
        </xdr:cNvPr>
        <xdr:cNvSpPr txBox="1"/>
      </xdr:nvSpPr>
      <xdr:spPr>
        <a:xfrm>
          <a:off x="18389111" y="71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ADD23ED3-24E0-4E8A-8B1C-D1B31DB010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95E13607-9A63-4C6A-8AA1-B6914EA0CB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3539292F-1275-4B21-8ED4-D6EB74687E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9929533F-B692-43F3-B129-235819D89B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DA378287-43BD-4BB1-9635-98C0B12743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D4EBC7FD-6241-4845-8FD4-80247D812F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8FF5008F-4E5F-4AF5-9269-7AE28774CD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DF21A21F-D5B7-4A83-A832-6AAC1CF613B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8CBDB31F-6E22-4826-B13D-6C9D6CF0DC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CAABE19F-995C-4722-A130-0AB88A9324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BFC10E3D-D6D9-4C9B-9037-81D111478B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0AFF4558-4C34-4143-ABD0-8F7E983807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1E7010B1-5750-4535-A5D5-B48446D2D5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23D3CA3D-222D-499D-BA53-F8166E6569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B086425F-E69B-4800-93E6-2C1017CA25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76CC3433-0C54-4E2E-8BDE-3D00EA91562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8457EE7A-3362-40F8-9CD4-8F04463D03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CB4F22E2-853D-4D55-815F-357C0F0326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63943989-2568-4DB3-8011-3F0B7E4232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C9B5E864-60A6-4AD9-B307-139A058FDE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51083151-CEFF-4F61-AA75-0A12A8141E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6E41D005-03B7-490E-866F-0B1EB7F133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EC159A8C-4064-4321-8040-481B24E428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B77DC75E-F38E-46AF-832A-76E5D81EB4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DD7D2AE3-7F99-40DF-9972-7149EEF9E3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B9B6E920-768A-4B87-B23B-338BFE7904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CDDC34F5-47CA-4DA4-8A32-C75EBA45CFA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a:extLst>
            <a:ext uri="{FF2B5EF4-FFF2-40B4-BE49-F238E27FC236}">
              <a16:creationId xmlns:a16="http://schemas.microsoft.com/office/drawing/2014/main" id="{05ADAE6E-35F5-40BF-8B6E-2BE3B58FD6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978E7DEC-FBCD-4B1A-B535-4B9FDF8029D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a:extLst>
            <a:ext uri="{FF2B5EF4-FFF2-40B4-BE49-F238E27FC236}">
              <a16:creationId xmlns:a16="http://schemas.microsoft.com/office/drawing/2014/main" id="{48054511-3A1C-4FA2-9319-872D9932AB3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a:extLst>
            <a:ext uri="{FF2B5EF4-FFF2-40B4-BE49-F238E27FC236}">
              <a16:creationId xmlns:a16="http://schemas.microsoft.com/office/drawing/2014/main" id="{36F3712E-7DA7-4260-A3EA-4D95CAEA9A8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a:extLst>
            <a:ext uri="{FF2B5EF4-FFF2-40B4-BE49-F238E27FC236}">
              <a16:creationId xmlns:a16="http://schemas.microsoft.com/office/drawing/2014/main" id="{3F8D2029-293E-4F41-B5AE-D12A6F02C6B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a:extLst>
            <a:ext uri="{FF2B5EF4-FFF2-40B4-BE49-F238E27FC236}">
              <a16:creationId xmlns:a16="http://schemas.microsoft.com/office/drawing/2014/main" id="{BFC1D4CF-82DF-40BA-99B2-965C7F4CEFA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a:extLst>
            <a:ext uri="{FF2B5EF4-FFF2-40B4-BE49-F238E27FC236}">
              <a16:creationId xmlns:a16="http://schemas.microsoft.com/office/drawing/2014/main" id="{6521FFEF-256A-4396-912E-58314E16104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a:extLst>
            <a:ext uri="{FF2B5EF4-FFF2-40B4-BE49-F238E27FC236}">
              <a16:creationId xmlns:a16="http://schemas.microsoft.com/office/drawing/2014/main" id="{A0651635-4FC5-4048-8202-CAB96E6AC71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a:extLst>
            <a:ext uri="{FF2B5EF4-FFF2-40B4-BE49-F238E27FC236}">
              <a16:creationId xmlns:a16="http://schemas.microsoft.com/office/drawing/2014/main" id="{4EC2FFDF-3E02-450B-905C-85F302CA8A8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5" name="テキスト ボックス 344">
          <a:extLst>
            <a:ext uri="{FF2B5EF4-FFF2-40B4-BE49-F238E27FC236}">
              <a16:creationId xmlns:a16="http://schemas.microsoft.com/office/drawing/2014/main" id="{7799FE74-F136-4019-87DF-C833178660D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6BC18412-E25A-4B35-8507-D93A287D45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D5230CCD-C070-4509-95B4-2B2E5ABFDF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8" name="直線コネクタ 347">
          <a:extLst>
            <a:ext uri="{FF2B5EF4-FFF2-40B4-BE49-F238E27FC236}">
              <a16:creationId xmlns:a16="http://schemas.microsoft.com/office/drawing/2014/main" id="{06CF7276-9159-4A92-88EF-2F48AE6E23B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82BE233C-43D7-4C44-BC43-2A1D68D0198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0" name="直線コネクタ 349">
          <a:extLst>
            <a:ext uri="{FF2B5EF4-FFF2-40B4-BE49-F238E27FC236}">
              <a16:creationId xmlns:a16="http://schemas.microsoft.com/office/drawing/2014/main" id="{6FE5F182-61B3-40AD-A45E-F449D453447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C7539925-D9D4-4B0B-989C-730FBD3209D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2" name="直線コネクタ 351">
          <a:extLst>
            <a:ext uri="{FF2B5EF4-FFF2-40B4-BE49-F238E27FC236}">
              <a16:creationId xmlns:a16="http://schemas.microsoft.com/office/drawing/2014/main" id="{1274A0DE-3CCF-4F96-BC46-6E0BDB8CE3A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A96E73A8-19A1-4809-852F-7547467D1A03}"/>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354" name="フローチャート: 判断 353">
          <a:extLst>
            <a:ext uri="{FF2B5EF4-FFF2-40B4-BE49-F238E27FC236}">
              <a16:creationId xmlns:a16="http://schemas.microsoft.com/office/drawing/2014/main" id="{A7C49460-55CD-46AB-BA37-D48A95A7C856}"/>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5" name="フローチャート: 判断 354">
          <a:extLst>
            <a:ext uri="{FF2B5EF4-FFF2-40B4-BE49-F238E27FC236}">
              <a16:creationId xmlns:a16="http://schemas.microsoft.com/office/drawing/2014/main" id="{535A8A12-26A9-4C0F-8122-FBFB28D15AA6}"/>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356" name="フローチャート: 判断 355">
          <a:extLst>
            <a:ext uri="{FF2B5EF4-FFF2-40B4-BE49-F238E27FC236}">
              <a16:creationId xmlns:a16="http://schemas.microsoft.com/office/drawing/2014/main" id="{8497C167-E23E-43ED-8B29-EF42D6B77ECC}"/>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357" name="フローチャート: 判断 356">
          <a:extLst>
            <a:ext uri="{FF2B5EF4-FFF2-40B4-BE49-F238E27FC236}">
              <a16:creationId xmlns:a16="http://schemas.microsoft.com/office/drawing/2014/main" id="{FFD881F9-AB2F-4EBD-AD34-8449AE2E1E51}"/>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358" name="フローチャート: 判断 357">
          <a:extLst>
            <a:ext uri="{FF2B5EF4-FFF2-40B4-BE49-F238E27FC236}">
              <a16:creationId xmlns:a16="http://schemas.microsoft.com/office/drawing/2014/main" id="{30181B78-C905-468F-BD22-D2813942FFFA}"/>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7B0326B-B250-44C2-9F1E-B6CF651EE8D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22227AB-80A4-4C16-A154-BC01861069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1DC18BA-D9F1-4BF5-9FE3-603EE295E7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85FF9AD-ABE6-476B-82FD-B35CE0A6A0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7772173-48FA-4F1B-9C8B-19C4140A85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25400</xdr:rowOff>
    </xdr:from>
    <xdr:to>
      <xdr:col>85</xdr:col>
      <xdr:colOff>177800</xdr:colOff>
      <xdr:row>84</xdr:row>
      <xdr:rowOff>127000</xdr:rowOff>
    </xdr:to>
    <xdr:sp macro="" textlink="">
      <xdr:nvSpPr>
        <xdr:cNvPr id="364" name="楕円 363">
          <a:extLst>
            <a:ext uri="{FF2B5EF4-FFF2-40B4-BE49-F238E27FC236}">
              <a16:creationId xmlns:a16="http://schemas.microsoft.com/office/drawing/2014/main" id="{AC5D3F0A-C29C-4D0C-832B-71BC92EDF3FB}"/>
            </a:ext>
          </a:extLst>
        </xdr:cNvPr>
        <xdr:cNvSpPr/>
      </xdr:nvSpPr>
      <xdr:spPr>
        <a:xfrm>
          <a:off x="16268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3827</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5995B19E-23D9-4DAD-BBA1-A1E8DA355272}"/>
            </a:ext>
          </a:extLst>
        </xdr:cNvPr>
        <xdr:cNvSpPr txBox="1"/>
      </xdr:nvSpPr>
      <xdr:spPr>
        <a:xfrm>
          <a:off x="16357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0</xdr:rowOff>
    </xdr:from>
    <xdr:to>
      <xdr:col>81</xdr:col>
      <xdr:colOff>101600</xdr:colOff>
      <xdr:row>84</xdr:row>
      <xdr:rowOff>101600</xdr:rowOff>
    </xdr:to>
    <xdr:sp macro="" textlink="">
      <xdr:nvSpPr>
        <xdr:cNvPr id="366" name="楕円 365">
          <a:extLst>
            <a:ext uri="{FF2B5EF4-FFF2-40B4-BE49-F238E27FC236}">
              <a16:creationId xmlns:a16="http://schemas.microsoft.com/office/drawing/2014/main" id="{170285BC-BAD6-44F8-8129-2FBE9A055975}"/>
            </a:ext>
          </a:extLst>
        </xdr:cNvPr>
        <xdr:cNvSpPr/>
      </xdr:nvSpPr>
      <xdr:spPr>
        <a:xfrm>
          <a:off x="15430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50800</xdr:rowOff>
    </xdr:from>
    <xdr:to>
      <xdr:col>85</xdr:col>
      <xdr:colOff>127000</xdr:colOff>
      <xdr:row>84</xdr:row>
      <xdr:rowOff>76200</xdr:rowOff>
    </xdr:to>
    <xdr:cxnSp macro="">
      <xdr:nvCxnSpPr>
        <xdr:cNvPr id="367" name="直線コネクタ 366">
          <a:extLst>
            <a:ext uri="{FF2B5EF4-FFF2-40B4-BE49-F238E27FC236}">
              <a16:creationId xmlns:a16="http://schemas.microsoft.com/office/drawing/2014/main" id="{84632FDC-E7D9-4CE4-AA36-235304FFA0F3}"/>
            </a:ext>
          </a:extLst>
        </xdr:cNvPr>
        <xdr:cNvCxnSpPr/>
      </xdr:nvCxnSpPr>
      <xdr:spPr>
        <a:xfrm>
          <a:off x="15481300" y="1445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146050</xdr:rowOff>
    </xdr:from>
    <xdr:to>
      <xdr:col>76</xdr:col>
      <xdr:colOff>165100</xdr:colOff>
      <xdr:row>84</xdr:row>
      <xdr:rowOff>76200</xdr:rowOff>
    </xdr:to>
    <xdr:sp macro="" textlink="">
      <xdr:nvSpPr>
        <xdr:cNvPr id="368" name="楕円 367">
          <a:extLst>
            <a:ext uri="{FF2B5EF4-FFF2-40B4-BE49-F238E27FC236}">
              <a16:creationId xmlns:a16="http://schemas.microsoft.com/office/drawing/2014/main" id="{63725BAD-30AA-4EED-8076-736B71C7FD88}"/>
            </a:ext>
          </a:extLst>
        </xdr:cNvPr>
        <xdr:cNvSpPr/>
      </xdr:nvSpPr>
      <xdr:spPr>
        <a:xfrm>
          <a:off x="14541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25400</xdr:rowOff>
    </xdr:from>
    <xdr:to>
      <xdr:col>81</xdr:col>
      <xdr:colOff>50800</xdr:colOff>
      <xdr:row>84</xdr:row>
      <xdr:rowOff>50800</xdr:rowOff>
    </xdr:to>
    <xdr:cxnSp macro="">
      <xdr:nvCxnSpPr>
        <xdr:cNvPr id="369" name="直線コネクタ 368">
          <a:extLst>
            <a:ext uri="{FF2B5EF4-FFF2-40B4-BE49-F238E27FC236}">
              <a16:creationId xmlns:a16="http://schemas.microsoft.com/office/drawing/2014/main" id="{9F66EBF6-3264-42B9-B05E-03304498ED30}"/>
            </a:ext>
          </a:extLst>
        </xdr:cNvPr>
        <xdr:cNvCxnSpPr/>
      </xdr:nvCxnSpPr>
      <xdr:spPr>
        <a:xfrm>
          <a:off x="14592300" y="1442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120650</xdr:rowOff>
    </xdr:from>
    <xdr:to>
      <xdr:col>72</xdr:col>
      <xdr:colOff>38100</xdr:colOff>
      <xdr:row>84</xdr:row>
      <xdr:rowOff>50800</xdr:rowOff>
    </xdr:to>
    <xdr:sp macro="" textlink="">
      <xdr:nvSpPr>
        <xdr:cNvPr id="370" name="楕円 369">
          <a:extLst>
            <a:ext uri="{FF2B5EF4-FFF2-40B4-BE49-F238E27FC236}">
              <a16:creationId xmlns:a16="http://schemas.microsoft.com/office/drawing/2014/main" id="{C81EDFCB-40F2-4193-8330-0575F241964C}"/>
            </a:ext>
          </a:extLst>
        </xdr:cNvPr>
        <xdr:cNvSpPr/>
      </xdr:nvSpPr>
      <xdr:spPr>
        <a:xfrm>
          <a:off x="1365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0</xdr:rowOff>
    </xdr:from>
    <xdr:to>
      <xdr:col>76</xdr:col>
      <xdr:colOff>114300</xdr:colOff>
      <xdr:row>84</xdr:row>
      <xdr:rowOff>25400</xdr:rowOff>
    </xdr:to>
    <xdr:cxnSp macro="">
      <xdr:nvCxnSpPr>
        <xdr:cNvPr id="371" name="直線コネクタ 370">
          <a:extLst>
            <a:ext uri="{FF2B5EF4-FFF2-40B4-BE49-F238E27FC236}">
              <a16:creationId xmlns:a16="http://schemas.microsoft.com/office/drawing/2014/main" id="{15718124-2C5F-4C4D-B5A0-2ADB8833BB42}"/>
            </a:ext>
          </a:extLst>
        </xdr:cNvPr>
        <xdr:cNvCxnSpPr/>
      </xdr:nvCxnSpPr>
      <xdr:spPr>
        <a:xfrm>
          <a:off x="13703300" y="1440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95250</xdr:rowOff>
    </xdr:from>
    <xdr:to>
      <xdr:col>67</xdr:col>
      <xdr:colOff>101600</xdr:colOff>
      <xdr:row>84</xdr:row>
      <xdr:rowOff>25400</xdr:rowOff>
    </xdr:to>
    <xdr:sp macro="" textlink="">
      <xdr:nvSpPr>
        <xdr:cNvPr id="372" name="楕円 371">
          <a:extLst>
            <a:ext uri="{FF2B5EF4-FFF2-40B4-BE49-F238E27FC236}">
              <a16:creationId xmlns:a16="http://schemas.microsoft.com/office/drawing/2014/main" id="{EB59037F-E1E7-41DE-A352-5F4EC4826781}"/>
            </a:ext>
          </a:extLst>
        </xdr:cNvPr>
        <xdr:cNvSpPr/>
      </xdr:nvSpPr>
      <xdr:spPr>
        <a:xfrm>
          <a:off x="1276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146050</xdr:rowOff>
    </xdr:from>
    <xdr:to>
      <xdr:col>71</xdr:col>
      <xdr:colOff>177800</xdr:colOff>
      <xdr:row>84</xdr:row>
      <xdr:rowOff>0</xdr:rowOff>
    </xdr:to>
    <xdr:cxnSp macro="">
      <xdr:nvCxnSpPr>
        <xdr:cNvPr id="373" name="直線コネクタ 372">
          <a:extLst>
            <a:ext uri="{FF2B5EF4-FFF2-40B4-BE49-F238E27FC236}">
              <a16:creationId xmlns:a16="http://schemas.microsoft.com/office/drawing/2014/main" id="{B9B9CB1C-99F1-4127-8D88-2A3D7902C811}"/>
            </a:ext>
          </a:extLst>
        </xdr:cNvPr>
        <xdr:cNvCxnSpPr/>
      </xdr:nvCxnSpPr>
      <xdr:spPr>
        <a:xfrm>
          <a:off x="12814300" y="1437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374" name="n_1aveValue【消防施設】&#10;有形固定資産減価償却率">
          <a:extLst>
            <a:ext uri="{FF2B5EF4-FFF2-40B4-BE49-F238E27FC236}">
              <a16:creationId xmlns:a16="http://schemas.microsoft.com/office/drawing/2014/main" id="{CAB99345-7893-4B5B-A057-B6AFE55EFF0C}"/>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375" name="n_2aveValue【消防施設】&#10;有形固定資産減価償却率">
          <a:extLst>
            <a:ext uri="{FF2B5EF4-FFF2-40B4-BE49-F238E27FC236}">
              <a16:creationId xmlns:a16="http://schemas.microsoft.com/office/drawing/2014/main" id="{7E789E29-956F-463C-BCC7-5291ED8F2278}"/>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376" name="n_3aveValue【消防施設】&#10;有形固定資産減価償却率">
          <a:extLst>
            <a:ext uri="{FF2B5EF4-FFF2-40B4-BE49-F238E27FC236}">
              <a16:creationId xmlns:a16="http://schemas.microsoft.com/office/drawing/2014/main" id="{A81AD31B-A79F-42D9-8563-A000F73233D1}"/>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377" name="n_4aveValue【消防施設】&#10;有形固定資産減価償却率">
          <a:extLst>
            <a:ext uri="{FF2B5EF4-FFF2-40B4-BE49-F238E27FC236}">
              <a16:creationId xmlns:a16="http://schemas.microsoft.com/office/drawing/2014/main" id="{89292A6F-69E1-4770-A1F3-4F64C35DE82A}"/>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92727</xdr:rowOff>
    </xdr:from>
    <xdr:ext cx="405111" cy="259045"/>
    <xdr:sp macro="" textlink="">
      <xdr:nvSpPr>
        <xdr:cNvPr id="378" name="n_1mainValue【消防施設】&#10;有形固定資産減価償却率">
          <a:extLst>
            <a:ext uri="{FF2B5EF4-FFF2-40B4-BE49-F238E27FC236}">
              <a16:creationId xmlns:a16="http://schemas.microsoft.com/office/drawing/2014/main" id="{8337DD24-A52A-4DD4-9E5A-A05300BFE0B0}"/>
            </a:ext>
          </a:extLst>
        </xdr:cNvPr>
        <xdr:cNvSpPr txBox="1"/>
      </xdr:nvSpPr>
      <xdr:spPr>
        <a:xfrm>
          <a:off x="15266044" y="1449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67327</xdr:rowOff>
    </xdr:from>
    <xdr:ext cx="405111" cy="259045"/>
    <xdr:sp macro="" textlink="">
      <xdr:nvSpPr>
        <xdr:cNvPr id="379" name="n_2mainValue【消防施設】&#10;有形固定資産減価償却率">
          <a:extLst>
            <a:ext uri="{FF2B5EF4-FFF2-40B4-BE49-F238E27FC236}">
              <a16:creationId xmlns:a16="http://schemas.microsoft.com/office/drawing/2014/main" id="{88E56C78-1ABE-4A23-9D8B-61C9EE4923C4}"/>
            </a:ext>
          </a:extLst>
        </xdr:cNvPr>
        <xdr:cNvSpPr txBox="1"/>
      </xdr:nvSpPr>
      <xdr:spPr>
        <a:xfrm>
          <a:off x="14389744"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41927</xdr:rowOff>
    </xdr:from>
    <xdr:ext cx="405111" cy="259045"/>
    <xdr:sp macro="" textlink="">
      <xdr:nvSpPr>
        <xdr:cNvPr id="380" name="n_3mainValue【消防施設】&#10;有形固定資産減価償却率">
          <a:extLst>
            <a:ext uri="{FF2B5EF4-FFF2-40B4-BE49-F238E27FC236}">
              <a16:creationId xmlns:a16="http://schemas.microsoft.com/office/drawing/2014/main" id="{92C02388-3897-46CE-BDF0-E714B9A701C0}"/>
            </a:ext>
          </a:extLst>
        </xdr:cNvPr>
        <xdr:cNvSpPr txBox="1"/>
      </xdr:nvSpPr>
      <xdr:spPr>
        <a:xfrm>
          <a:off x="13500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16527</xdr:rowOff>
    </xdr:from>
    <xdr:ext cx="405111" cy="259045"/>
    <xdr:sp macro="" textlink="">
      <xdr:nvSpPr>
        <xdr:cNvPr id="381" name="n_4mainValue【消防施設】&#10;有形固定資産減価償却率">
          <a:extLst>
            <a:ext uri="{FF2B5EF4-FFF2-40B4-BE49-F238E27FC236}">
              <a16:creationId xmlns:a16="http://schemas.microsoft.com/office/drawing/2014/main" id="{18D925DB-A728-4158-89CD-29BB1B403673}"/>
            </a:ext>
          </a:extLst>
        </xdr:cNvPr>
        <xdr:cNvSpPr txBox="1"/>
      </xdr:nvSpPr>
      <xdr:spPr>
        <a:xfrm>
          <a:off x="12611744" y="1441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9A65FF8B-B456-46D3-A1FD-09B7B8DF90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848996B3-2B50-40B0-8BC3-E319FA4E19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87A4877C-BE5F-4223-87FB-FE9511D562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4DFCFD22-5C51-490D-9C45-0B45F9149F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8C67C047-78D8-4301-A20D-118F02C5D8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7C34249A-A113-4A58-938E-67EB023B94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62FD241E-1413-4AFD-A6CD-6F4C098A16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5E457FD3-89C2-4558-96AE-717115321F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F67F31FC-B476-4D21-92F8-4C04D13A110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49C1BD0D-F8E4-4179-8FA0-D637B563C8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2" name="直線コネクタ 391">
          <a:extLst>
            <a:ext uri="{FF2B5EF4-FFF2-40B4-BE49-F238E27FC236}">
              <a16:creationId xmlns:a16="http://schemas.microsoft.com/office/drawing/2014/main" id="{CCF6951F-B817-48B2-BC37-BCE6EE60B43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3" name="テキスト ボックス 392">
          <a:extLst>
            <a:ext uri="{FF2B5EF4-FFF2-40B4-BE49-F238E27FC236}">
              <a16:creationId xmlns:a16="http://schemas.microsoft.com/office/drawing/2014/main" id="{DD7A85A4-A0CA-42A8-B595-048E12FAFEA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4" name="直線コネクタ 393">
          <a:extLst>
            <a:ext uri="{FF2B5EF4-FFF2-40B4-BE49-F238E27FC236}">
              <a16:creationId xmlns:a16="http://schemas.microsoft.com/office/drawing/2014/main" id="{88F8B571-7B15-4D1E-95F3-7053AD64A7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5" name="テキスト ボックス 394">
          <a:extLst>
            <a:ext uri="{FF2B5EF4-FFF2-40B4-BE49-F238E27FC236}">
              <a16:creationId xmlns:a16="http://schemas.microsoft.com/office/drawing/2014/main" id="{F9BAF427-6B46-44CE-A313-C0F5614D291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6" name="直線コネクタ 395">
          <a:extLst>
            <a:ext uri="{FF2B5EF4-FFF2-40B4-BE49-F238E27FC236}">
              <a16:creationId xmlns:a16="http://schemas.microsoft.com/office/drawing/2014/main" id="{08C10585-ECB8-46B9-98B8-11D49E1428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7" name="テキスト ボックス 396">
          <a:extLst>
            <a:ext uri="{FF2B5EF4-FFF2-40B4-BE49-F238E27FC236}">
              <a16:creationId xmlns:a16="http://schemas.microsoft.com/office/drawing/2014/main" id="{F90642A7-22F5-4339-978A-9D6B7827577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8" name="直線コネクタ 397">
          <a:extLst>
            <a:ext uri="{FF2B5EF4-FFF2-40B4-BE49-F238E27FC236}">
              <a16:creationId xmlns:a16="http://schemas.microsoft.com/office/drawing/2014/main" id="{22FDDD99-D895-4256-A77C-E2B8D5F04CD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9" name="テキスト ボックス 398">
          <a:extLst>
            <a:ext uri="{FF2B5EF4-FFF2-40B4-BE49-F238E27FC236}">
              <a16:creationId xmlns:a16="http://schemas.microsoft.com/office/drawing/2014/main" id="{065A54B1-CC15-4A36-B002-4137BFB9AD3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0" name="直線コネクタ 399">
          <a:extLst>
            <a:ext uri="{FF2B5EF4-FFF2-40B4-BE49-F238E27FC236}">
              <a16:creationId xmlns:a16="http://schemas.microsoft.com/office/drawing/2014/main" id="{B5EE7DBE-FE75-431A-964A-3D38316DF11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1" name="テキスト ボックス 400">
          <a:extLst>
            <a:ext uri="{FF2B5EF4-FFF2-40B4-BE49-F238E27FC236}">
              <a16:creationId xmlns:a16="http://schemas.microsoft.com/office/drawing/2014/main" id="{CCD153EB-93EF-4FA7-98D6-C31C44B0631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D4A239AF-9CD8-48E8-95B9-8F817222C4D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2C7F7AEC-B741-4318-B594-A5418C19B6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44D9AB52-7118-4BDE-85D3-40EC50FA80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405" name="直線コネクタ 404">
          <a:extLst>
            <a:ext uri="{FF2B5EF4-FFF2-40B4-BE49-F238E27FC236}">
              <a16:creationId xmlns:a16="http://schemas.microsoft.com/office/drawing/2014/main" id="{38C54D4F-202F-427F-90CA-8FE2C53FED09}"/>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406" name="【消防施設】&#10;一人当たり面積最小値テキスト">
          <a:extLst>
            <a:ext uri="{FF2B5EF4-FFF2-40B4-BE49-F238E27FC236}">
              <a16:creationId xmlns:a16="http://schemas.microsoft.com/office/drawing/2014/main" id="{C83925D3-08D0-47B1-848F-4B227A7EFBD7}"/>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407" name="直線コネクタ 406">
          <a:extLst>
            <a:ext uri="{FF2B5EF4-FFF2-40B4-BE49-F238E27FC236}">
              <a16:creationId xmlns:a16="http://schemas.microsoft.com/office/drawing/2014/main" id="{0F463A03-E7B3-4507-87B1-6954D5909286}"/>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408" name="【消防施設】&#10;一人当たり面積最大値テキスト">
          <a:extLst>
            <a:ext uri="{FF2B5EF4-FFF2-40B4-BE49-F238E27FC236}">
              <a16:creationId xmlns:a16="http://schemas.microsoft.com/office/drawing/2014/main" id="{A2043A2D-3F8D-4BC1-ADCC-E759A282D54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409" name="直線コネクタ 408">
          <a:extLst>
            <a:ext uri="{FF2B5EF4-FFF2-40B4-BE49-F238E27FC236}">
              <a16:creationId xmlns:a16="http://schemas.microsoft.com/office/drawing/2014/main" id="{73777589-1158-42DB-A050-1709EF20E43D}"/>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410" name="【消防施設】&#10;一人当たり面積平均値テキスト">
          <a:extLst>
            <a:ext uri="{FF2B5EF4-FFF2-40B4-BE49-F238E27FC236}">
              <a16:creationId xmlns:a16="http://schemas.microsoft.com/office/drawing/2014/main" id="{673C7002-4C43-4EBA-80BD-94A2E8F940BA}"/>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411" name="フローチャート: 判断 410">
          <a:extLst>
            <a:ext uri="{FF2B5EF4-FFF2-40B4-BE49-F238E27FC236}">
              <a16:creationId xmlns:a16="http://schemas.microsoft.com/office/drawing/2014/main" id="{A987DDAB-0A80-40A8-9E35-38ED6E4BB085}"/>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412" name="フローチャート: 判断 411">
          <a:extLst>
            <a:ext uri="{FF2B5EF4-FFF2-40B4-BE49-F238E27FC236}">
              <a16:creationId xmlns:a16="http://schemas.microsoft.com/office/drawing/2014/main" id="{904C36AB-AE88-48B6-8FAA-91EBF59A8334}"/>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413" name="フローチャート: 判断 412">
          <a:extLst>
            <a:ext uri="{FF2B5EF4-FFF2-40B4-BE49-F238E27FC236}">
              <a16:creationId xmlns:a16="http://schemas.microsoft.com/office/drawing/2014/main" id="{7C118F45-4757-4C53-A6CC-76D35E0DE91B}"/>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414" name="フローチャート: 判断 413">
          <a:extLst>
            <a:ext uri="{FF2B5EF4-FFF2-40B4-BE49-F238E27FC236}">
              <a16:creationId xmlns:a16="http://schemas.microsoft.com/office/drawing/2014/main" id="{7EF2BD7A-D6A6-4AF8-841C-FE0F47264E7C}"/>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415" name="フローチャート: 判断 414">
          <a:extLst>
            <a:ext uri="{FF2B5EF4-FFF2-40B4-BE49-F238E27FC236}">
              <a16:creationId xmlns:a16="http://schemas.microsoft.com/office/drawing/2014/main" id="{847BB06D-2E5C-44D5-81C8-20C2E3CDB1E7}"/>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A3E11B18-CFF2-4758-93E7-24714D64D1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53B7D016-F9F8-4A93-888C-56219CFBC9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FCEF4759-8206-42EC-B540-3E2B191F1F3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DFA8D789-E9EA-483B-90E8-9982AEA386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5934C93A-1925-40B5-B6B3-453D5FF9A98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26924</xdr:rowOff>
    </xdr:from>
    <xdr:to>
      <xdr:col>116</xdr:col>
      <xdr:colOff>114300</xdr:colOff>
      <xdr:row>84</xdr:row>
      <xdr:rowOff>128524</xdr:rowOff>
    </xdr:to>
    <xdr:sp macro="" textlink="">
      <xdr:nvSpPr>
        <xdr:cNvPr id="421" name="楕円 420">
          <a:extLst>
            <a:ext uri="{FF2B5EF4-FFF2-40B4-BE49-F238E27FC236}">
              <a16:creationId xmlns:a16="http://schemas.microsoft.com/office/drawing/2014/main" id="{4407FBAB-8CB7-4701-B766-B3999545D462}"/>
            </a:ext>
          </a:extLst>
        </xdr:cNvPr>
        <xdr:cNvSpPr/>
      </xdr:nvSpPr>
      <xdr:spPr>
        <a:xfrm>
          <a:off x="221107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49801</xdr:rowOff>
    </xdr:from>
    <xdr:ext cx="469744" cy="259045"/>
    <xdr:sp macro="" textlink="">
      <xdr:nvSpPr>
        <xdr:cNvPr id="422" name="【消防施設】&#10;一人当たり面積該当値テキスト">
          <a:extLst>
            <a:ext uri="{FF2B5EF4-FFF2-40B4-BE49-F238E27FC236}">
              <a16:creationId xmlns:a16="http://schemas.microsoft.com/office/drawing/2014/main" id="{E611B65C-170E-408F-92F3-1C6C60F757C3}"/>
            </a:ext>
          </a:extLst>
        </xdr:cNvPr>
        <xdr:cNvSpPr txBox="1"/>
      </xdr:nvSpPr>
      <xdr:spPr>
        <a:xfrm>
          <a:off x="22199600"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24637</xdr:rowOff>
    </xdr:from>
    <xdr:to>
      <xdr:col>112</xdr:col>
      <xdr:colOff>38100</xdr:colOff>
      <xdr:row>84</xdr:row>
      <xdr:rowOff>126237</xdr:rowOff>
    </xdr:to>
    <xdr:sp macro="" textlink="">
      <xdr:nvSpPr>
        <xdr:cNvPr id="423" name="楕円 422">
          <a:extLst>
            <a:ext uri="{FF2B5EF4-FFF2-40B4-BE49-F238E27FC236}">
              <a16:creationId xmlns:a16="http://schemas.microsoft.com/office/drawing/2014/main" id="{F30D0E14-271A-437C-9EED-7ED5979613E9}"/>
            </a:ext>
          </a:extLst>
        </xdr:cNvPr>
        <xdr:cNvSpPr/>
      </xdr:nvSpPr>
      <xdr:spPr>
        <a:xfrm>
          <a:off x="21272500" y="144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75437</xdr:rowOff>
    </xdr:from>
    <xdr:to>
      <xdr:col>116</xdr:col>
      <xdr:colOff>63500</xdr:colOff>
      <xdr:row>84</xdr:row>
      <xdr:rowOff>77724</xdr:rowOff>
    </xdr:to>
    <xdr:cxnSp macro="">
      <xdr:nvCxnSpPr>
        <xdr:cNvPr id="424" name="直線コネクタ 423">
          <a:extLst>
            <a:ext uri="{FF2B5EF4-FFF2-40B4-BE49-F238E27FC236}">
              <a16:creationId xmlns:a16="http://schemas.microsoft.com/office/drawing/2014/main" id="{2AD82A84-E0FD-4DE1-A01D-B8DA65539255}"/>
            </a:ext>
          </a:extLst>
        </xdr:cNvPr>
        <xdr:cNvCxnSpPr/>
      </xdr:nvCxnSpPr>
      <xdr:spPr>
        <a:xfrm>
          <a:off x="21323300" y="144772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33782</xdr:rowOff>
    </xdr:from>
    <xdr:to>
      <xdr:col>107</xdr:col>
      <xdr:colOff>101600</xdr:colOff>
      <xdr:row>84</xdr:row>
      <xdr:rowOff>135382</xdr:rowOff>
    </xdr:to>
    <xdr:sp macro="" textlink="">
      <xdr:nvSpPr>
        <xdr:cNvPr id="425" name="楕円 424">
          <a:extLst>
            <a:ext uri="{FF2B5EF4-FFF2-40B4-BE49-F238E27FC236}">
              <a16:creationId xmlns:a16="http://schemas.microsoft.com/office/drawing/2014/main" id="{EB07BBF1-4C7A-408D-8D06-482922843630}"/>
            </a:ext>
          </a:extLst>
        </xdr:cNvPr>
        <xdr:cNvSpPr/>
      </xdr:nvSpPr>
      <xdr:spPr>
        <a:xfrm>
          <a:off x="20383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75437</xdr:rowOff>
    </xdr:from>
    <xdr:to>
      <xdr:col>111</xdr:col>
      <xdr:colOff>177800</xdr:colOff>
      <xdr:row>84</xdr:row>
      <xdr:rowOff>84582</xdr:rowOff>
    </xdr:to>
    <xdr:cxnSp macro="">
      <xdr:nvCxnSpPr>
        <xdr:cNvPr id="426" name="直線コネクタ 425">
          <a:extLst>
            <a:ext uri="{FF2B5EF4-FFF2-40B4-BE49-F238E27FC236}">
              <a16:creationId xmlns:a16="http://schemas.microsoft.com/office/drawing/2014/main" id="{6A47926C-63C1-4094-B03F-F630BD1CA1FC}"/>
            </a:ext>
          </a:extLst>
        </xdr:cNvPr>
        <xdr:cNvCxnSpPr/>
      </xdr:nvCxnSpPr>
      <xdr:spPr>
        <a:xfrm flipV="1">
          <a:off x="20434300" y="144772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27" name="楕円 426">
          <a:extLst>
            <a:ext uri="{FF2B5EF4-FFF2-40B4-BE49-F238E27FC236}">
              <a16:creationId xmlns:a16="http://schemas.microsoft.com/office/drawing/2014/main" id="{E6E299CA-F32B-47AD-8C3E-20FE7596086B}"/>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84582</xdr:rowOff>
    </xdr:to>
    <xdr:cxnSp macro="">
      <xdr:nvCxnSpPr>
        <xdr:cNvPr id="428" name="直線コネクタ 427">
          <a:extLst>
            <a:ext uri="{FF2B5EF4-FFF2-40B4-BE49-F238E27FC236}">
              <a16:creationId xmlns:a16="http://schemas.microsoft.com/office/drawing/2014/main" id="{88776F50-2C7A-4473-8385-CEDCCDAFE9BB}"/>
            </a:ext>
          </a:extLst>
        </xdr:cNvPr>
        <xdr:cNvCxnSpPr/>
      </xdr:nvCxnSpPr>
      <xdr:spPr>
        <a:xfrm>
          <a:off x="19545300" y="144856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43307</xdr:rowOff>
    </xdr:from>
    <xdr:to>
      <xdr:col>98</xdr:col>
      <xdr:colOff>38100</xdr:colOff>
      <xdr:row>84</xdr:row>
      <xdr:rowOff>144907</xdr:rowOff>
    </xdr:to>
    <xdr:sp macro="" textlink="">
      <xdr:nvSpPr>
        <xdr:cNvPr id="429" name="楕円 428">
          <a:extLst>
            <a:ext uri="{FF2B5EF4-FFF2-40B4-BE49-F238E27FC236}">
              <a16:creationId xmlns:a16="http://schemas.microsoft.com/office/drawing/2014/main" id="{D9F9508A-EAD6-4A00-B5EF-BAD5C2CB3731}"/>
            </a:ext>
          </a:extLst>
        </xdr:cNvPr>
        <xdr:cNvSpPr/>
      </xdr:nvSpPr>
      <xdr:spPr>
        <a:xfrm>
          <a:off x="18605500" y="14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94107</xdr:rowOff>
    </xdr:to>
    <xdr:cxnSp macro="">
      <xdr:nvCxnSpPr>
        <xdr:cNvPr id="430" name="直線コネクタ 429">
          <a:extLst>
            <a:ext uri="{FF2B5EF4-FFF2-40B4-BE49-F238E27FC236}">
              <a16:creationId xmlns:a16="http://schemas.microsoft.com/office/drawing/2014/main" id="{EA216DA4-2D0A-4723-8704-3DCD0064F5B5}"/>
            </a:ext>
          </a:extLst>
        </xdr:cNvPr>
        <xdr:cNvCxnSpPr/>
      </xdr:nvCxnSpPr>
      <xdr:spPr>
        <a:xfrm flipV="1">
          <a:off x="18656300" y="1448562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431" name="n_1aveValue【消防施設】&#10;一人当たり面積">
          <a:extLst>
            <a:ext uri="{FF2B5EF4-FFF2-40B4-BE49-F238E27FC236}">
              <a16:creationId xmlns:a16="http://schemas.microsoft.com/office/drawing/2014/main" id="{E6ED6F45-0A0A-4F1A-BBAC-2495B7E14FC9}"/>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432" name="n_2aveValue【消防施設】&#10;一人当たり面積">
          <a:extLst>
            <a:ext uri="{FF2B5EF4-FFF2-40B4-BE49-F238E27FC236}">
              <a16:creationId xmlns:a16="http://schemas.microsoft.com/office/drawing/2014/main" id="{A4ABAAF7-5D71-4280-9F68-C20181535D25}"/>
            </a:ext>
          </a:extLst>
        </xdr:cNvPr>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433" name="n_3aveValue【消防施設】&#10;一人当たり面積">
          <a:extLst>
            <a:ext uri="{FF2B5EF4-FFF2-40B4-BE49-F238E27FC236}">
              <a16:creationId xmlns:a16="http://schemas.microsoft.com/office/drawing/2014/main" id="{36A288E0-B72B-4AA3-83E0-E6DF2ED3B2DD}"/>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434" name="n_4aveValue【消防施設】&#10;一人当たり面積">
          <a:extLst>
            <a:ext uri="{FF2B5EF4-FFF2-40B4-BE49-F238E27FC236}">
              <a16:creationId xmlns:a16="http://schemas.microsoft.com/office/drawing/2014/main" id="{0479EB87-CD69-4B68-887B-BB8582E94043}"/>
            </a:ext>
          </a:extLst>
        </xdr:cNvPr>
        <xdr:cNvSpPr txBox="1"/>
      </xdr:nvSpPr>
      <xdr:spPr>
        <a:xfrm>
          <a:off x="18421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142764</xdr:rowOff>
    </xdr:from>
    <xdr:ext cx="469744" cy="259045"/>
    <xdr:sp macro="" textlink="">
      <xdr:nvSpPr>
        <xdr:cNvPr id="435" name="n_1mainValue【消防施設】&#10;一人当たり面積">
          <a:extLst>
            <a:ext uri="{FF2B5EF4-FFF2-40B4-BE49-F238E27FC236}">
              <a16:creationId xmlns:a16="http://schemas.microsoft.com/office/drawing/2014/main" id="{CFD6717A-9EA4-4F66-9C79-97E3C01EF908}"/>
            </a:ext>
          </a:extLst>
        </xdr:cNvPr>
        <xdr:cNvSpPr txBox="1"/>
      </xdr:nvSpPr>
      <xdr:spPr>
        <a:xfrm>
          <a:off x="21075727" y="142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151909</xdr:rowOff>
    </xdr:from>
    <xdr:ext cx="469744" cy="259045"/>
    <xdr:sp macro="" textlink="">
      <xdr:nvSpPr>
        <xdr:cNvPr id="436" name="n_2mainValue【消防施設】&#10;一人当たり面積">
          <a:extLst>
            <a:ext uri="{FF2B5EF4-FFF2-40B4-BE49-F238E27FC236}">
              <a16:creationId xmlns:a16="http://schemas.microsoft.com/office/drawing/2014/main" id="{C8B79547-857D-4016-8A76-A7CBF438D9CC}"/>
            </a:ext>
          </a:extLst>
        </xdr:cNvPr>
        <xdr:cNvSpPr txBox="1"/>
      </xdr:nvSpPr>
      <xdr:spPr>
        <a:xfrm>
          <a:off x="20199427"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437" name="n_3mainValue【消防施設】&#10;一人当たり面積">
          <a:extLst>
            <a:ext uri="{FF2B5EF4-FFF2-40B4-BE49-F238E27FC236}">
              <a16:creationId xmlns:a16="http://schemas.microsoft.com/office/drawing/2014/main" id="{C57208EA-9DEB-4101-9885-DED31BC7CE61}"/>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161434</xdr:rowOff>
    </xdr:from>
    <xdr:ext cx="469744" cy="259045"/>
    <xdr:sp macro="" textlink="">
      <xdr:nvSpPr>
        <xdr:cNvPr id="438" name="n_4mainValue【消防施設】&#10;一人当たり面積">
          <a:extLst>
            <a:ext uri="{FF2B5EF4-FFF2-40B4-BE49-F238E27FC236}">
              <a16:creationId xmlns:a16="http://schemas.microsoft.com/office/drawing/2014/main" id="{0D74E0EB-7532-47A6-A904-2EC0FA0CD45C}"/>
            </a:ext>
          </a:extLst>
        </xdr:cNvPr>
        <xdr:cNvSpPr txBox="1"/>
      </xdr:nvSpPr>
      <xdr:spPr>
        <a:xfrm>
          <a:off x="18421427" y="142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202E456C-330B-4C81-952E-82678CADB9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4340D307-8233-42AC-957C-6CCCDA002C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D2438AD5-FDE1-48BD-A6CD-0AFFF8DBB7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5EA10FDD-A994-4555-8271-545A521058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9B1EB911-0E33-40F7-88DC-436B155F5B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9E9E4BD9-0C67-4150-96D3-EBD4DAD231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672DCAEF-AC27-45F8-B4A6-4498664691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3427D861-DFEA-416E-9DBD-EB94B5661B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26CC9458-561C-4F30-BC4D-7F2F8B8E4D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C092DBE4-3F53-4B1D-85DB-8C3A2938C1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7C7D72EB-367F-4D0C-87BB-26FDBAA6A0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EA775CE2-FA85-467F-B4A6-7707618A696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F3E36B77-4E6C-4FA9-BD63-CB4AC16E918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68DC1913-4B71-4923-974C-B178479493F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4DA17ED6-ECB8-419B-B067-C590E3ADCA7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923C07DA-411E-4F02-8FB2-C15981FF7A5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45D8A27B-BF9F-4146-A6F7-46DE550FFEB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CEF2504D-0EA8-4E85-86F1-9C158670727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3923653C-9E7F-49C8-8622-B392BB24F8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B92EFD01-8AFE-4653-B962-EE23CCA577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F287B65D-D3AF-41A0-B147-6CC87B5DCB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DA46483D-BE5C-40C2-9008-EB5F33ECE2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a:extLst>
            <a:ext uri="{FF2B5EF4-FFF2-40B4-BE49-F238E27FC236}">
              <a16:creationId xmlns:a16="http://schemas.microsoft.com/office/drawing/2014/main" id="{991E57BA-7704-4566-A3EA-2520CDCB69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B496F14B-BE33-4F54-82A8-99F98C81CB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5B2B52C0-9049-48D0-856A-55F5D3DED3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4" name="直線コネクタ 463">
          <a:extLst>
            <a:ext uri="{FF2B5EF4-FFF2-40B4-BE49-F238E27FC236}">
              <a16:creationId xmlns:a16="http://schemas.microsoft.com/office/drawing/2014/main" id="{BB2139B7-3E42-4CAB-9179-876270BC0F7E}"/>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5" name="【庁舎】&#10;有形固定資産減価償却率最小値テキスト">
          <a:extLst>
            <a:ext uri="{FF2B5EF4-FFF2-40B4-BE49-F238E27FC236}">
              <a16:creationId xmlns:a16="http://schemas.microsoft.com/office/drawing/2014/main" id="{666E924C-D305-4990-B586-4B346D8FDC3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6" name="直線コネクタ 465">
          <a:extLst>
            <a:ext uri="{FF2B5EF4-FFF2-40B4-BE49-F238E27FC236}">
              <a16:creationId xmlns:a16="http://schemas.microsoft.com/office/drawing/2014/main" id="{C7CEBB10-AF0C-4E2A-BEDE-B74BA018C28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7" name="【庁舎】&#10;有形固定資産減価償却率最大値テキスト">
          <a:extLst>
            <a:ext uri="{FF2B5EF4-FFF2-40B4-BE49-F238E27FC236}">
              <a16:creationId xmlns:a16="http://schemas.microsoft.com/office/drawing/2014/main" id="{1309B263-E2E5-42E9-9B23-E39389753199}"/>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68" name="直線コネクタ 467">
          <a:extLst>
            <a:ext uri="{FF2B5EF4-FFF2-40B4-BE49-F238E27FC236}">
              <a16:creationId xmlns:a16="http://schemas.microsoft.com/office/drawing/2014/main" id="{53866C27-DF5A-4F1C-AA89-94607B8C7D06}"/>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469" name="【庁舎】&#10;有形固定資産減価償却率平均値テキスト">
          <a:extLst>
            <a:ext uri="{FF2B5EF4-FFF2-40B4-BE49-F238E27FC236}">
              <a16:creationId xmlns:a16="http://schemas.microsoft.com/office/drawing/2014/main" id="{F307DD9E-5E4C-43B1-8798-3D8110B001B3}"/>
            </a:ext>
          </a:extLst>
        </xdr:cNvPr>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470" name="フローチャート: 判断 469">
          <a:extLst>
            <a:ext uri="{FF2B5EF4-FFF2-40B4-BE49-F238E27FC236}">
              <a16:creationId xmlns:a16="http://schemas.microsoft.com/office/drawing/2014/main" id="{79D4991A-3B98-4BD9-B35D-8492EF6D41CF}"/>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71" name="フローチャート: 判断 470">
          <a:extLst>
            <a:ext uri="{FF2B5EF4-FFF2-40B4-BE49-F238E27FC236}">
              <a16:creationId xmlns:a16="http://schemas.microsoft.com/office/drawing/2014/main" id="{5FF2FC57-3085-4606-A29E-98947E656F6F}"/>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472" name="フローチャート: 判断 471">
          <a:extLst>
            <a:ext uri="{FF2B5EF4-FFF2-40B4-BE49-F238E27FC236}">
              <a16:creationId xmlns:a16="http://schemas.microsoft.com/office/drawing/2014/main" id="{0D29709A-DBAF-4CBB-9CE5-EC09ADEDEEFD}"/>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473" name="フローチャート: 判断 472">
          <a:extLst>
            <a:ext uri="{FF2B5EF4-FFF2-40B4-BE49-F238E27FC236}">
              <a16:creationId xmlns:a16="http://schemas.microsoft.com/office/drawing/2014/main" id="{AB5625A4-35A9-415F-8B4D-2EAE1007B2E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474" name="フローチャート: 判断 473">
          <a:extLst>
            <a:ext uri="{FF2B5EF4-FFF2-40B4-BE49-F238E27FC236}">
              <a16:creationId xmlns:a16="http://schemas.microsoft.com/office/drawing/2014/main" id="{8B3B7636-1B62-4A9A-B8A8-D77CB227A4A9}"/>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B88BE67-9FA1-41AE-A83B-3DCB84C45C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1DBFE27-5CA4-48EE-B64A-A929BB8CC0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E68A6D1-7F03-49FF-988C-ACBADC334A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2CB560C-5FF9-41CF-90D5-232A9CFF85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02CF509-EC03-4D9A-B65A-9A17CD3F1B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xdr:rowOff>
    </xdr:from>
    <xdr:to>
      <xdr:col>85</xdr:col>
      <xdr:colOff>177800</xdr:colOff>
      <xdr:row>100</xdr:row>
      <xdr:rowOff>113937</xdr:rowOff>
    </xdr:to>
    <xdr:sp macro="" textlink="">
      <xdr:nvSpPr>
        <xdr:cNvPr id="480" name="楕円 479">
          <a:extLst>
            <a:ext uri="{FF2B5EF4-FFF2-40B4-BE49-F238E27FC236}">
              <a16:creationId xmlns:a16="http://schemas.microsoft.com/office/drawing/2014/main" id="{E1AE3F01-285F-45E9-AFFC-E1C496C7D669}"/>
            </a:ext>
          </a:extLst>
        </xdr:cNvPr>
        <xdr:cNvSpPr/>
      </xdr:nvSpPr>
      <xdr:spPr>
        <a:xfrm>
          <a:off x="162687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98714</xdr:rowOff>
    </xdr:from>
    <xdr:ext cx="340478" cy="259045"/>
    <xdr:sp macro="" textlink="">
      <xdr:nvSpPr>
        <xdr:cNvPr id="481" name="【庁舎】&#10;有形固定資産減価償却率該当値テキスト">
          <a:extLst>
            <a:ext uri="{FF2B5EF4-FFF2-40B4-BE49-F238E27FC236}">
              <a16:creationId xmlns:a16="http://schemas.microsoft.com/office/drawing/2014/main" id="{364097E0-EA70-4203-B07F-CA2B8C805867}"/>
            </a:ext>
          </a:extLst>
        </xdr:cNvPr>
        <xdr:cNvSpPr txBox="1"/>
      </xdr:nvSpPr>
      <xdr:spPr>
        <a:xfrm>
          <a:off x="16357600" y="17072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118473</xdr:rowOff>
    </xdr:from>
    <xdr:to>
      <xdr:col>81</xdr:col>
      <xdr:colOff>101600</xdr:colOff>
      <xdr:row>108</xdr:row>
      <xdr:rowOff>48623</xdr:rowOff>
    </xdr:to>
    <xdr:sp macro="" textlink="">
      <xdr:nvSpPr>
        <xdr:cNvPr id="482" name="楕円 481">
          <a:extLst>
            <a:ext uri="{FF2B5EF4-FFF2-40B4-BE49-F238E27FC236}">
              <a16:creationId xmlns:a16="http://schemas.microsoft.com/office/drawing/2014/main" id="{7BFB6BF2-E5DC-472F-95A4-82B5625E77E3}"/>
            </a:ext>
          </a:extLst>
        </xdr:cNvPr>
        <xdr:cNvSpPr/>
      </xdr:nvSpPr>
      <xdr:spPr>
        <a:xfrm>
          <a:off x="15430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63137</xdr:rowOff>
    </xdr:from>
    <xdr:to>
      <xdr:col>85</xdr:col>
      <xdr:colOff>127000</xdr:colOff>
      <xdr:row>107</xdr:row>
      <xdr:rowOff>169273</xdr:rowOff>
    </xdr:to>
    <xdr:cxnSp macro="">
      <xdr:nvCxnSpPr>
        <xdr:cNvPr id="483" name="直線コネクタ 482">
          <a:extLst>
            <a:ext uri="{FF2B5EF4-FFF2-40B4-BE49-F238E27FC236}">
              <a16:creationId xmlns:a16="http://schemas.microsoft.com/office/drawing/2014/main" id="{1330B019-0EF1-42B5-B81C-9670E072F145}"/>
            </a:ext>
          </a:extLst>
        </xdr:cNvPr>
        <xdr:cNvCxnSpPr/>
      </xdr:nvCxnSpPr>
      <xdr:spPr>
        <a:xfrm flipV="1">
          <a:off x="15481300" y="17208137"/>
          <a:ext cx="838200" cy="13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85816</xdr:rowOff>
    </xdr:from>
    <xdr:to>
      <xdr:col>76</xdr:col>
      <xdr:colOff>165100</xdr:colOff>
      <xdr:row>108</xdr:row>
      <xdr:rowOff>15966</xdr:rowOff>
    </xdr:to>
    <xdr:sp macro="" textlink="">
      <xdr:nvSpPr>
        <xdr:cNvPr id="484" name="楕円 483">
          <a:extLst>
            <a:ext uri="{FF2B5EF4-FFF2-40B4-BE49-F238E27FC236}">
              <a16:creationId xmlns:a16="http://schemas.microsoft.com/office/drawing/2014/main" id="{8A363C35-8ABA-42A9-8287-2326BADE72C8}"/>
            </a:ext>
          </a:extLst>
        </xdr:cNvPr>
        <xdr:cNvSpPr/>
      </xdr:nvSpPr>
      <xdr:spPr>
        <a:xfrm>
          <a:off x="14541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136616</xdr:rowOff>
    </xdr:from>
    <xdr:to>
      <xdr:col>81</xdr:col>
      <xdr:colOff>50800</xdr:colOff>
      <xdr:row>107</xdr:row>
      <xdr:rowOff>169273</xdr:rowOff>
    </xdr:to>
    <xdr:cxnSp macro="">
      <xdr:nvCxnSpPr>
        <xdr:cNvPr id="485" name="直線コネクタ 484">
          <a:extLst>
            <a:ext uri="{FF2B5EF4-FFF2-40B4-BE49-F238E27FC236}">
              <a16:creationId xmlns:a16="http://schemas.microsoft.com/office/drawing/2014/main" id="{A0A07A48-3EAD-420A-A2E2-4146A6E49BD3}"/>
            </a:ext>
          </a:extLst>
        </xdr:cNvPr>
        <xdr:cNvCxnSpPr/>
      </xdr:nvCxnSpPr>
      <xdr:spPr>
        <a:xfrm>
          <a:off x="14592300" y="18481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53158</xdr:rowOff>
    </xdr:from>
    <xdr:to>
      <xdr:col>72</xdr:col>
      <xdr:colOff>38100</xdr:colOff>
      <xdr:row>107</xdr:row>
      <xdr:rowOff>154758</xdr:rowOff>
    </xdr:to>
    <xdr:sp macro="" textlink="">
      <xdr:nvSpPr>
        <xdr:cNvPr id="486" name="楕円 485">
          <a:extLst>
            <a:ext uri="{FF2B5EF4-FFF2-40B4-BE49-F238E27FC236}">
              <a16:creationId xmlns:a16="http://schemas.microsoft.com/office/drawing/2014/main" id="{CEB1C158-EC82-46E7-85D7-3CAE4D5E589A}"/>
            </a:ext>
          </a:extLst>
        </xdr:cNvPr>
        <xdr:cNvSpPr/>
      </xdr:nvSpPr>
      <xdr:spPr>
        <a:xfrm>
          <a:off x="1365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103958</xdr:rowOff>
    </xdr:from>
    <xdr:to>
      <xdr:col>76</xdr:col>
      <xdr:colOff>114300</xdr:colOff>
      <xdr:row>107</xdr:row>
      <xdr:rowOff>136616</xdr:rowOff>
    </xdr:to>
    <xdr:cxnSp macro="">
      <xdr:nvCxnSpPr>
        <xdr:cNvPr id="487" name="直線コネクタ 486">
          <a:extLst>
            <a:ext uri="{FF2B5EF4-FFF2-40B4-BE49-F238E27FC236}">
              <a16:creationId xmlns:a16="http://schemas.microsoft.com/office/drawing/2014/main" id="{F3E244E5-BC01-4C8F-97D3-DA1D32A48F87}"/>
            </a:ext>
          </a:extLst>
        </xdr:cNvPr>
        <xdr:cNvCxnSpPr/>
      </xdr:nvCxnSpPr>
      <xdr:spPr>
        <a:xfrm>
          <a:off x="13703300" y="184491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20501</xdr:rowOff>
    </xdr:from>
    <xdr:to>
      <xdr:col>67</xdr:col>
      <xdr:colOff>101600</xdr:colOff>
      <xdr:row>107</xdr:row>
      <xdr:rowOff>122101</xdr:rowOff>
    </xdr:to>
    <xdr:sp macro="" textlink="">
      <xdr:nvSpPr>
        <xdr:cNvPr id="488" name="楕円 487">
          <a:extLst>
            <a:ext uri="{FF2B5EF4-FFF2-40B4-BE49-F238E27FC236}">
              <a16:creationId xmlns:a16="http://schemas.microsoft.com/office/drawing/2014/main" id="{DDED1526-ABBD-4D1F-A938-12F3F54C099D}"/>
            </a:ext>
          </a:extLst>
        </xdr:cNvPr>
        <xdr:cNvSpPr/>
      </xdr:nvSpPr>
      <xdr:spPr>
        <a:xfrm>
          <a:off x="1276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71301</xdr:rowOff>
    </xdr:from>
    <xdr:to>
      <xdr:col>71</xdr:col>
      <xdr:colOff>177800</xdr:colOff>
      <xdr:row>107</xdr:row>
      <xdr:rowOff>103958</xdr:rowOff>
    </xdr:to>
    <xdr:cxnSp macro="">
      <xdr:nvCxnSpPr>
        <xdr:cNvPr id="489" name="直線コネクタ 488">
          <a:extLst>
            <a:ext uri="{FF2B5EF4-FFF2-40B4-BE49-F238E27FC236}">
              <a16:creationId xmlns:a16="http://schemas.microsoft.com/office/drawing/2014/main" id="{709D0C21-6E6C-4E72-96F2-AB2F7326DD56}"/>
            </a:ext>
          </a:extLst>
        </xdr:cNvPr>
        <xdr:cNvCxnSpPr/>
      </xdr:nvCxnSpPr>
      <xdr:spPr>
        <a:xfrm>
          <a:off x="12814300" y="184164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490" name="n_1aveValue【庁舎】&#10;有形固定資産減価償却率">
          <a:extLst>
            <a:ext uri="{FF2B5EF4-FFF2-40B4-BE49-F238E27FC236}">
              <a16:creationId xmlns:a16="http://schemas.microsoft.com/office/drawing/2014/main" id="{F357A3A7-81E7-4A11-A79B-22C1AA0EA3E7}"/>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491" name="n_2aveValue【庁舎】&#10;有形固定資産減価償却率">
          <a:extLst>
            <a:ext uri="{FF2B5EF4-FFF2-40B4-BE49-F238E27FC236}">
              <a16:creationId xmlns:a16="http://schemas.microsoft.com/office/drawing/2014/main" id="{06CAD82D-3715-4663-A761-B8B639AD8EAC}"/>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492" name="n_3aveValue【庁舎】&#10;有形固定資産減価償却率">
          <a:extLst>
            <a:ext uri="{FF2B5EF4-FFF2-40B4-BE49-F238E27FC236}">
              <a16:creationId xmlns:a16="http://schemas.microsoft.com/office/drawing/2014/main" id="{8B1AD458-9913-4401-8CDD-472E135F3628}"/>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493" name="n_4aveValue【庁舎】&#10;有形固定資産減価償却率">
          <a:extLst>
            <a:ext uri="{FF2B5EF4-FFF2-40B4-BE49-F238E27FC236}">
              <a16:creationId xmlns:a16="http://schemas.microsoft.com/office/drawing/2014/main" id="{EC909027-C2F1-48CC-8391-A0180E4569E3}"/>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39750</xdr:rowOff>
    </xdr:from>
    <xdr:ext cx="405111" cy="259045"/>
    <xdr:sp macro="" textlink="">
      <xdr:nvSpPr>
        <xdr:cNvPr id="494" name="n_1mainValue【庁舎】&#10;有形固定資産減価償却率">
          <a:extLst>
            <a:ext uri="{FF2B5EF4-FFF2-40B4-BE49-F238E27FC236}">
              <a16:creationId xmlns:a16="http://schemas.microsoft.com/office/drawing/2014/main" id="{7B1F85E5-D371-41C9-A875-C77C6864D799}"/>
            </a:ext>
          </a:extLst>
        </xdr:cNvPr>
        <xdr:cNvSpPr txBox="1"/>
      </xdr:nvSpPr>
      <xdr:spPr>
        <a:xfrm>
          <a:off x="152660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7093</xdr:rowOff>
    </xdr:from>
    <xdr:ext cx="405111" cy="259045"/>
    <xdr:sp macro="" textlink="">
      <xdr:nvSpPr>
        <xdr:cNvPr id="495" name="n_2mainValue【庁舎】&#10;有形固定資産減価償却率">
          <a:extLst>
            <a:ext uri="{FF2B5EF4-FFF2-40B4-BE49-F238E27FC236}">
              <a16:creationId xmlns:a16="http://schemas.microsoft.com/office/drawing/2014/main" id="{49F2B3F0-3E9C-40A2-B510-9D714A2EA5FC}"/>
            </a:ext>
          </a:extLst>
        </xdr:cNvPr>
        <xdr:cNvSpPr txBox="1"/>
      </xdr:nvSpPr>
      <xdr:spPr>
        <a:xfrm>
          <a:off x="143897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145885</xdr:rowOff>
    </xdr:from>
    <xdr:ext cx="405111" cy="259045"/>
    <xdr:sp macro="" textlink="">
      <xdr:nvSpPr>
        <xdr:cNvPr id="496" name="n_3mainValue【庁舎】&#10;有形固定資産減価償却率">
          <a:extLst>
            <a:ext uri="{FF2B5EF4-FFF2-40B4-BE49-F238E27FC236}">
              <a16:creationId xmlns:a16="http://schemas.microsoft.com/office/drawing/2014/main" id="{16DAFE04-B730-4548-9EDA-9BFE92D4B01D}"/>
            </a:ext>
          </a:extLst>
        </xdr:cNvPr>
        <xdr:cNvSpPr txBox="1"/>
      </xdr:nvSpPr>
      <xdr:spPr>
        <a:xfrm>
          <a:off x="13500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113228</xdr:rowOff>
    </xdr:from>
    <xdr:ext cx="405111" cy="259045"/>
    <xdr:sp macro="" textlink="">
      <xdr:nvSpPr>
        <xdr:cNvPr id="497" name="n_4mainValue【庁舎】&#10;有形固定資産減価償却率">
          <a:extLst>
            <a:ext uri="{FF2B5EF4-FFF2-40B4-BE49-F238E27FC236}">
              <a16:creationId xmlns:a16="http://schemas.microsoft.com/office/drawing/2014/main" id="{5459535C-7D0D-4E4A-A1B1-E3A1451789E4}"/>
            </a:ext>
          </a:extLst>
        </xdr:cNvPr>
        <xdr:cNvSpPr txBox="1"/>
      </xdr:nvSpPr>
      <xdr:spPr>
        <a:xfrm>
          <a:off x="12611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366A361A-4E04-4323-81F9-5D472D2176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EF78A3D9-A65D-42FB-B5C2-93F1A26117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73765BD9-E8C1-4301-84DD-850B706308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CE96A3C8-9152-4DF3-9E8C-28AB5BE1F3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E6C6F98A-E872-4311-8024-F038E31A7C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A609B669-BCB3-47DF-8703-082457D1BE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7A4B0431-162D-429E-840B-8E2F4AA91C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B318EA8C-B263-4976-99D6-F10C82712B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887D79BD-9BD1-4F2F-A83E-C16E89CAD9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29ADBF74-A9E4-4CD8-A961-4C8335F538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B94A48DE-AC07-4B2C-AB1E-8A4183EB2BC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376C2C8A-DF94-4052-8A30-4E1FE02E487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8F05A20F-BE9B-46AD-83EF-196CD9C9F5E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7EAC0C0D-039F-4A9A-A333-94FA7B4C2B3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4A512E9E-21C3-4F0E-8778-6E72A5EA0A9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DCDACDF2-6E56-40EC-A9F9-2D12D5AFF10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414BC85B-657A-4ED5-844E-84B75F3F3E2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FD78377C-EE7D-435B-BDE2-4D18961C79F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7FC86992-3E3A-4B19-B975-2D232CDA28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7" name="テキスト ボックス 516">
          <a:extLst>
            <a:ext uri="{FF2B5EF4-FFF2-40B4-BE49-F238E27FC236}">
              <a16:creationId xmlns:a16="http://schemas.microsoft.com/office/drawing/2014/main" id="{41E9A348-1A8B-44B8-920F-F7E35E3D374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71A4F8CC-138F-48F0-A479-F3E4A0AAD8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9" name="テキスト ボックス 518">
          <a:extLst>
            <a:ext uri="{FF2B5EF4-FFF2-40B4-BE49-F238E27FC236}">
              <a16:creationId xmlns:a16="http://schemas.microsoft.com/office/drawing/2014/main" id="{11621800-86E2-44E8-B1A5-876E5B124AC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2EA3F7AF-0B34-4788-9613-74DD6B7642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521" name="直線コネクタ 520">
          <a:extLst>
            <a:ext uri="{FF2B5EF4-FFF2-40B4-BE49-F238E27FC236}">
              <a16:creationId xmlns:a16="http://schemas.microsoft.com/office/drawing/2014/main" id="{D9DFA11E-A8AB-4894-A9D2-E2F305C73878}"/>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522" name="【庁舎】&#10;一人当たり面積最小値テキスト">
          <a:extLst>
            <a:ext uri="{FF2B5EF4-FFF2-40B4-BE49-F238E27FC236}">
              <a16:creationId xmlns:a16="http://schemas.microsoft.com/office/drawing/2014/main" id="{E254D53C-EEB2-443C-B294-E7006D5B8DEA}"/>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523" name="直線コネクタ 522">
          <a:extLst>
            <a:ext uri="{FF2B5EF4-FFF2-40B4-BE49-F238E27FC236}">
              <a16:creationId xmlns:a16="http://schemas.microsoft.com/office/drawing/2014/main" id="{C23B0FC7-0A01-4B6A-9C44-E36F7FD895DD}"/>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524" name="【庁舎】&#10;一人当たり面積最大値テキスト">
          <a:extLst>
            <a:ext uri="{FF2B5EF4-FFF2-40B4-BE49-F238E27FC236}">
              <a16:creationId xmlns:a16="http://schemas.microsoft.com/office/drawing/2014/main" id="{EE9A2192-A8CF-4E43-9D91-835A906752BF}"/>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525" name="直線コネクタ 524">
          <a:extLst>
            <a:ext uri="{FF2B5EF4-FFF2-40B4-BE49-F238E27FC236}">
              <a16:creationId xmlns:a16="http://schemas.microsoft.com/office/drawing/2014/main" id="{794F7E2A-B2BA-4692-9460-323D58F75617}"/>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526" name="【庁舎】&#10;一人当たり面積平均値テキスト">
          <a:extLst>
            <a:ext uri="{FF2B5EF4-FFF2-40B4-BE49-F238E27FC236}">
              <a16:creationId xmlns:a16="http://schemas.microsoft.com/office/drawing/2014/main" id="{DE923F76-F4CC-4163-9818-F2CEE8EEBE20}"/>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527" name="フローチャート: 判断 526">
          <a:extLst>
            <a:ext uri="{FF2B5EF4-FFF2-40B4-BE49-F238E27FC236}">
              <a16:creationId xmlns:a16="http://schemas.microsoft.com/office/drawing/2014/main" id="{604E8B21-B6CC-4093-9E89-B37FFCD95F94}"/>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528" name="フローチャート: 判断 527">
          <a:extLst>
            <a:ext uri="{FF2B5EF4-FFF2-40B4-BE49-F238E27FC236}">
              <a16:creationId xmlns:a16="http://schemas.microsoft.com/office/drawing/2014/main" id="{CE70E1E6-F2C8-495C-BCF4-35E749A3ADDB}"/>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529" name="フローチャート: 判断 528">
          <a:extLst>
            <a:ext uri="{FF2B5EF4-FFF2-40B4-BE49-F238E27FC236}">
              <a16:creationId xmlns:a16="http://schemas.microsoft.com/office/drawing/2014/main" id="{6BB0581B-5135-4403-9096-B5CD3BC7BA72}"/>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530" name="フローチャート: 判断 529">
          <a:extLst>
            <a:ext uri="{FF2B5EF4-FFF2-40B4-BE49-F238E27FC236}">
              <a16:creationId xmlns:a16="http://schemas.microsoft.com/office/drawing/2014/main" id="{CFB3973C-212F-441C-8E1A-682A8FAFF86D}"/>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531" name="フローチャート: 判断 530">
          <a:extLst>
            <a:ext uri="{FF2B5EF4-FFF2-40B4-BE49-F238E27FC236}">
              <a16:creationId xmlns:a16="http://schemas.microsoft.com/office/drawing/2014/main" id="{65A2C515-8E13-415D-84AE-9847E5365B50}"/>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E85ADC45-CFAB-4EAA-A3B9-0A98DEFA4A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A3FC1A33-4475-48B6-BA19-7A36E05FF3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F53467CC-92A2-4FDB-ADC8-5EBD1AC6A2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F308FBDA-7AD3-420F-BB99-3D98EFAC6E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7AA05C56-89EB-4D0A-8151-F490C88EB7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63119</xdr:rowOff>
    </xdr:from>
    <xdr:to>
      <xdr:col>116</xdr:col>
      <xdr:colOff>114300</xdr:colOff>
      <xdr:row>105</xdr:row>
      <xdr:rowOff>164719</xdr:rowOff>
    </xdr:to>
    <xdr:sp macro="" textlink="">
      <xdr:nvSpPr>
        <xdr:cNvPr id="537" name="楕円 536">
          <a:extLst>
            <a:ext uri="{FF2B5EF4-FFF2-40B4-BE49-F238E27FC236}">
              <a16:creationId xmlns:a16="http://schemas.microsoft.com/office/drawing/2014/main" id="{EA42CA54-C39D-4104-AC84-5FB0ACB0C340}"/>
            </a:ext>
          </a:extLst>
        </xdr:cNvPr>
        <xdr:cNvSpPr/>
      </xdr:nvSpPr>
      <xdr:spPr>
        <a:xfrm>
          <a:off x="22110700" y="180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85996</xdr:rowOff>
    </xdr:from>
    <xdr:ext cx="469744" cy="259045"/>
    <xdr:sp macro="" textlink="">
      <xdr:nvSpPr>
        <xdr:cNvPr id="538" name="【庁舎】&#10;一人当たり面積該当値テキスト">
          <a:extLst>
            <a:ext uri="{FF2B5EF4-FFF2-40B4-BE49-F238E27FC236}">
              <a16:creationId xmlns:a16="http://schemas.microsoft.com/office/drawing/2014/main" id="{F0629E49-3300-4CBC-A5E7-CDA1027D69BE}"/>
            </a:ext>
          </a:extLst>
        </xdr:cNvPr>
        <xdr:cNvSpPr txBox="1"/>
      </xdr:nvSpPr>
      <xdr:spPr>
        <a:xfrm>
          <a:off x="22199600" y="179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127000</xdr:rowOff>
    </xdr:from>
    <xdr:to>
      <xdr:col>112</xdr:col>
      <xdr:colOff>38100</xdr:colOff>
      <xdr:row>107</xdr:row>
      <xdr:rowOff>57150</xdr:rowOff>
    </xdr:to>
    <xdr:sp macro="" textlink="">
      <xdr:nvSpPr>
        <xdr:cNvPr id="539" name="楕円 538">
          <a:extLst>
            <a:ext uri="{FF2B5EF4-FFF2-40B4-BE49-F238E27FC236}">
              <a16:creationId xmlns:a16="http://schemas.microsoft.com/office/drawing/2014/main" id="{B6A2C223-9600-4878-98EE-E3FC36B5CCC0}"/>
            </a:ext>
          </a:extLst>
        </xdr:cNvPr>
        <xdr:cNvSpPr/>
      </xdr:nvSpPr>
      <xdr:spPr>
        <a:xfrm>
          <a:off x="21272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113919</xdr:rowOff>
    </xdr:from>
    <xdr:to>
      <xdr:col>116</xdr:col>
      <xdr:colOff>63500</xdr:colOff>
      <xdr:row>107</xdr:row>
      <xdr:rowOff>6350</xdr:rowOff>
    </xdr:to>
    <xdr:cxnSp macro="">
      <xdr:nvCxnSpPr>
        <xdr:cNvPr id="540" name="直線コネクタ 539">
          <a:extLst>
            <a:ext uri="{FF2B5EF4-FFF2-40B4-BE49-F238E27FC236}">
              <a16:creationId xmlns:a16="http://schemas.microsoft.com/office/drawing/2014/main" id="{B4D197A0-9A0E-4CCA-BF49-184568485112}"/>
            </a:ext>
          </a:extLst>
        </xdr:cNvPr>
        <xdr:cNvCxnSpPr/>
      </xdr:nvCxnSpPr>
      <xdr:spPr>
        <a:xfrm flipV="1">
          <a:off x="21323300" y="18116169"/>
          <a:ext cx="838200" cy="2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134620</xdr:rowOff>
    </xdr:from>
    <xdr:to>
      <xdr:col>107</xdr:col>
      <xdr:colOff>101600</xdr:colOff>
      <xdr:row>107</xdr:row>
      <xdr:rowOff>64770</xdr:rowOff>
    </xdr:to>
    <xdr:sp macro="" textlink="">
      <xdr:nvSpPr>
        <xdr:cNvPr id="541" name="楕円 540">
          <a:extLst>
            <a:ext uri="{FF2B5EF4-FFF2-40B4-BE49-F238E27FC236}">
              <a16:creationId xmlns:a16="http://schemas.microsoft.com/office/drawing/2014/main" id="{32E5772A-9778-4A42-BC44-2F4F250B9101}"/>
            </a:ext>
          </a:extLst>
        </xdr:cNvPr>
        <xdr:cNvSpPr/>
      </xdr:nvSpPr>
      <xdr:spPr>
        <a:xfrm>
          <a:off x="20383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6350</xdr:rowOff>
    </xdr:from>
    <xdr:to>
      <xdr:col>111</xdr:col>
      <xdr:colOff>177800</xdr:colOff>
      <xdr:row>107</xdr:row>
      <xdr:rowOff>13970</xdr:rowOff>
    </xdr:to>
    <xdr:cxnSp macro="">
      <xdr:nvCxnSpPr>
        <xdr:cNvPr id="542" name="直線コネクタ 541">
          <a:extLst>
            <a:ext uri="{FF2B5EF4-FFF2-40B4-BE49-F238E27FC236}">
              <a16:creationId xmlns:a16="http://schemas.microsoft.com/office/drawing/2014/main" id="{ECDBEC7E-91DE-4E74-A7AB-BDA434C85BF8}"/>
            </a:ext>
          </a:extLst>
        </xdr:cNvPr>
        <xdr:cNvCxnSpPr/>
      </xdr:nvCxnSpPr>
      <xdr:spPr>
        <a:xfrm flipV="1">
          <a:off x="20434300" y="1835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133986</xdr:rowOff>
    </xdr:from>
    <xdr:to>
      <xdr:col>102</xdr:col>
      <xdr:colOff>165100</xdr:colOff>
      <xdr:row>107</xdr:row>
      <xdr:rowOff>64136</xdr:rowOff>
    </xdr:to>
    <xdr:sp macro="" textlink="">
      <xdr:nvSpPr>
        <xdr:cNvPr id="543" name="楕円 542">
          <a:extLst>
            <a:ext uri="{FF2B5EF4-FFF2-40B4-BE49-F238E27FC236}">
              <a16:creationId xmlns:a16="http://schemas.microsoft.com/office/drawing/2014/main" id="{2B51D4BD-ABE4-43FA-BFB0-62069EE66DFF}"/>
            </a:ext>
          </a:extLst>
        </xdr:cNvPr>
        <xdr:cNvSpPr/>
      </xdr:nvSpPr>
      <xdr:spPr>
        <a:xfrm>
          <a:off x="19494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13336</xdr:rowOff>
    </xdr:from>
    <xdr:to>
      <xdr:col>107</xdr:col>
      <xdr:colOff>50800</xdr:colOff>
      <xdr:row>107</xdr:row>
      <xdr:rowOff>13970</xdr:rowOff>
    </xdr:to>
    <xdr:cxnSp macro="">
      <xdr:nvCxnSpPr>
        <xdr:cNvPr id="544" name="直線コネクタ 543">
          <a:extLst>
            <a:ext uri="{FF2B5EF4-FFF2-40B4-BE49-F238E27FC236}">
              <a16:creationId xmlns:a16="http://schemas.microsoft.com/office/drawing/2014/main" id="{F503F9AE-60DE-4F6E-A990-126FB07059D1}"/>
            </a:ext>
          </a:extLst>
        </xdr:cNvPr>
        <xdr:cNvCxnSpPr/>
      </xdr:nvCxnSpPr>
      <xdr:spPr>
        <a:xfrm>
          <a:off x="19545300" y="18358486"/>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142367</xdr:rowOff>
    </xdr:from>
    <xdr:to>
      <xdr:col>98</xdr:col>
      <xdr:colOff>38100</xdr:colOff>
      <xdr:row>107</xdr:row>
      <xdr:rowOff>72517</xdr:rowOff>
    </xdr:to>
    <xdr:sp macro="" textlink="">
      <xdr:nvSpPr>
        <xdr:cNvPr id="545" name="楕円 544">
          <a:extLst>
            <a:ext uri="{FF2B5EF4-FFF2-40B4-BE49-F238E27FC236}">
              <a16:creationId xmlns:a16="http://schemas.microsoft.com/office/drawing/2014/main" id="{310680A9-08E3-4387-96F4-9C7F60AD86B9}"/>
            </a:ext>
          </a:extLst>
        </xdr:cNvPr>
        <xdr:cNvSpPr/>
      </xdr:nvSpPr>
      <xdr:spPr>
        <a:xfrm>
          <a:off x="18605500" y="183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13336</xdr:rowOff>
    </xdr:from>
    <xdr:to>
      <xdr:col>102</xdr:col>
      <xdr:colOff>114300</xdr:colOff>
      <xdr:row>107</xdr:row>
      <xdr:rowOff>21717</xdr:rowOff>
    </xdr:to>
    <xdr:cxnSp macro="">
      <xdr:nvCxnSpPr>
        <xdr:cNvPr id="546" name="直線コネクタ 545">
          <a:extLst>
            <a:ext uri="{FF2B5EF4-FFF2-40B4-BE49-F238E27FC236}">
              <a16:creationId xmlns:a16="http://schemas.microsoft.com/office/drawing/2014/main" id="{47649E74-7884-4468-9772-826FEE70DB76}"/>
            </a:ext>
          </a:extLst>
        </xdr:cNvPr>
        <xdr:cNvCxnSpPr/>
      </xdr:nvCxnSpPr>
      <xdr:spPr>
        <a:xfrm flipV="1">
          <a:off x="18656300" y="1835848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547" name="n_1aveValue【庁舎】&#10;一人当たり面積">
          <a:extLst>
            <a:ext uri="{FF2B5EF4-FFF2-40B4-BE49-F238E27FC236}">
              <a16:creationId xmlns:a16="http://schemas.microsoft.com/office/drawing/2014/main" id="{F3F11009-A633-4725-877D-A66E4D124CBA}"/>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548" name="n_2aveValue【庁舎】&#10;一人当たり面積">
          <a:extLst>
            <a:ext uri="{FF2B5EF4-FFF2-40B4-BE49-F238E27FC236}">
              <a16:creationId xmlns:a16="http://schemas.microsoft.com/office/drawing/2014/main" id="{2E2A2CBB-4101-43AB-A0BA-976AAD2ACAD4}"/>
            </a:ext>
          </a:extLst>
        </xdr:cNvPr>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549" name="n_3aveValue【庁舎】&#10;一人当たり面積">
          <a:extLst>
            <a:ext uri="{FF2B5EF4-FFF2-40B4-BE49-F238E27FC236}">
              <a16:creationId xmlns:a16="http://schemas.microsoft.com/office/drawing/2014/main" id="{FE600280-C06A-4821-B6FF-46FD8ACE3A80}"/>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550" name="n_4aveValue【庁舎】&#10;一人当たり面積">
          <a:extLst>
            <a:ext uri="{FF2B5EF4-FFF2-40B4-BE49-F238E27FC236}">
              <a16:creationId xmlns:a16="http://schemas.microsoft.com/office/drawing/2014/main" id="{20CE01E2-A0A9-474C-B9E0-723105672AE1}"/>
            </a:ext>
          </a:extLst>
        </xdr:cNvPr>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73677</xdr:rowOff>
    </xdr:from>
    <xdr:ext cx="469744" cy="259045"/>
    <xdr:sp macro="" textlink="">
      <xdr:nvSpPr>
        <xdr:cNvPr id="551" name="n_1mainValue【庁舎】&#10;一人当たり面積">
          <a:extLst>
            <a:ext uri="{FF2B5EF4-FFF2-40B4-BE49-F238E27FC236}">
              <a16:creationId xmlns:a16="http://schemas.microsoft.com/office/drawing/2014/main" id="{21DDC926-242D-4984-8BE1-77B3A199EBDC}"/>
            </a:ext>
          </a:extLst>
        </xdr:cNvPr>
        <xdr:cNvSpPr txBox="1"/>
      </xdr:nvSpPr>
      <xdr:spPr>
        <a:xfrm>
          <a:off x="210757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81297</xdr:rowOff>
    </xdr:from>
    <xdr:ext cx="469744" cy="259045"/>
    <xdr:sp macro="" textlink="">
      <xdr:nvSpPr>
        <xdr:cNvPr id="552" name="n_2mainValue【庁舎】&#10;一人当たり面積">
          <a:extLst>
            <a:ext uri="{FF2B5EF4-FFF2-40B4-BE49-F238E27FC236}">
              <a16:creationId xmlns:a16="http://schemas.microsoft.com/office/drawing/2014/main" id="{0199AFAE-5F2B-43C1-90EE-3A52151A7E47}"/>
            </a:ext>
          </a:extLst>
        </xdr:cNvPr>
        <xdr:cNvSpPr txBox="1"/>
      </xdr:nvSpPr>
      <xdr:spPr>
        <a:xfrm>
          <a:off x="20199427" y="180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80663</xdr:rowOff>
    </xdr:from>
    <xdr:ext cx="469744" cy="259045"/>
    <xdr:sp macro="" textlink="">
      <xdr:nvSpPr>
        <xdr:cNvPr id="553" name="n_3mainValue【庁舎】&#10;一人当たり面積">
          <a:extLst>
            <a:ext uri="{FF2B5EF4-FFF2-40B4-BE49-F238E27FC236}">
              <a16:creationId xmlns:a16="http://schemas.microsoft.com/office/drawing/2014/main" id="{4BA9C54D-B521-4103-A5BD-A1E372496D2D}"/>
            </a:ext>
          </a:extLst>
        </xdr:cNvPr>
        <xdr:cNvSpPr txBox="1"/>
      </xdr:nvSpPr>
      <xdr:spPr>
        <a:xfrm>
          <a:off x="19310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89044</xdr:rowOff>
    </xdr:from>
    <xdr:ext cx="469744" cy="259045"/>
    <xdr:sp macro="" textlink="">
      <xdr:nvSpPr>
        <xdr:cNvPr id="554" name="n_4mainValue【庁舎】&#10;一人当たり面積">
          <a:extLst>
            <a:ext uri="{FF2B5EF4-FFF2-40B4-BE49-F238E27FC236}">
              <a16:creationId xmlns:a16="http://schemas.microsoft.com/office/drawing/2014/main" id="{072A203D-4D3A-4CBD-B4F7-64DF32769CD4}"/>
            </a:ext>
          </a:extLst>
        </xdr:cNvPr>
        <xdr:cNvSpPr txBox="1"/>
      </xdr:nvSpPr>
      <xdr:spPr>
        <a:xfrm>
          <a:off x="18421427" y="180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AC432E7D-DCD7-418A-937F-901C608241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C8A9E116-1FB9-460E-805C-727032EE34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E7819EF5-31C1-4D06-A6E6-AD1459B10A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類似団体と比較して特に有形固定資産減価償却率が高くなっている施設は、消防施設、低くなっている施設は、庁舎、福祉施設、一般廃棄物処理施設である。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消防施設については、「丹波山村公共施設個別施設計画」に基づき、令和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年度に丹波消防会館の長寿命化工事を行う計画となっており、老朽化対策に取り組んでいくこととしている。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庁舎については、新庁舎建設が完了し、有形固定資産減価償却率が大幅に改善された。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今後も、「丹波山村公共施設等総合管理計画」及び「丹波山村公共施設個別施設計画」に基づき、老朽した施設の計画的な長寿命化や複合化に取り組んでいく。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2372450</v>
      </c>
      <c r="BO4" s="485"/>
      <c r="BP4" s="485"/>
      <c r="BQ4" s="485"/>
      <c r="BR4" s="485"/>
      <c r="BS4" s="485"/>
      <c r="BT4" s="485"/>
      <c r="BU4" s="486"/>
      <c r="BV4" s="484">
        <v>2094248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3.9</v>
      </c>
      <c r="CU4" s="625"/>
      <c r="CV4" s="625"/>
      <c r="CW4" s="625"/>
      <c r="CX4" s="625"/>
      <c r="CY4" s="625"/>
      <c r="CZ4" s="625"/>
      <c r="DA4" s="626"/>
      <c r="DB4" s="624">
        <v>7.8</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2334056</v>
      </c>
      <c r="BO5" s="456"/>
      <c r="BP5" s="456"/>
      <c r="BQ5" s="456"/>
      <c r="BR5" s="456"/>
      <c r="BS5" s="456"/>
      <c r="BT5" s="456"/>
      <c r="BU5" s="457"/>
      <c r="BV5" s="455">
        <v>1948589</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94.3</v>
      </c>
      <c r="CU5" s="453"/>
      <c r="CV5" s="453"/>
      <c r="CW5" s="453"/>
      <c r="CX5" s="453"/>
      <c r="CY5" s="453"/>
      <c r="CZ5" s="453"/>
      <c r="DA5" s="454"/>
      <c r="DB5" s="452">
        <v>87.9</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38394</v>
      </c>
      <c r="BO6" s="456"/>
      <c r="BP6" s="456"/>
      <c r="BQ6" s="456"/>
      <c r="BR6" s="456"/>
      <c r="BS6" s="456"/>
      <c r="BT6" s="456"/>
      <c r="BU6" s="457"/>
      <c r="BV6" s="455">
        <v>145659</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95</v>
      </c>
      <c r="CU6" s="599"/>
      <c r="CV6" s="599"/>
      <c r="CW6" s="599"/>
      <c r="CX6" s="599"/>
      <c r="CY6" s="599"/>
      <c r="CZ6" s="599"/>
      <c r="DA6" s="600"/>
      <c r="DB6" s="598">
        <v>90.3</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6000</v>
      </c>
      <c r="BO7" s="456"/>
      <c r="BP7" s="456"/>
      <c r="BQ7" s="456"/>
      <c r="BR7" s="456"/>
      <c r="BS7" s="456"/>
      <c r="BT7" s="456"/>
      <c r="BU7" s="457"/>
      <c r="BV7" s="455">
        <v>81114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821241</v>
      </c>
      <c r="CU7" s="456"/>
      <c r="CV7" s="456"/>
      <c r="CW7" s="456"/>
      <c r="CX7" s="456"/>
      <c r="CY7" s="456"/>
      <c r="CZ7" s="456"/>
      <c r="DA7" s="457"/>
      <c r="DB7" s="455">
        <v>826159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104</v>
      </c>
      <c r="AV8" s="514"/>
      <c r="AW8" s="514"/>
      <c r="AX8" s="514"/>
      <c r="AY8" s="469" t="s">
        <v>112</v>
      </c>
      <c r="AZ8" s="470"/>
      <c r="BA8" s="470"/>
      <c r="BB8" s="470"/>
      <c r="BC8" s="470"/>
      <c r="BD8" s="470"/>
      <c r="BE8" s="470"/>
      <c r="BF8" s="470"/>
      <c r="BG8" s="470"/>
      <c r="BH8" s="470"/>
      <c r="BI8" s="470"/>
      <c r="BJ8" s="470"/>
      <c r="BK8" s="470"/>
      <c r="BL8" s="470"/>
      <c r="BM8" s="471"/>
      <c r="BN8" s="455">
        <v>32394</v>
      </c>
      <c r="BO8" s="456"/>
      <c r="BP8" s="456"/>
      <c r="BQ8" s="456"/>
      <c r="BR8" s="456"/>
      <c r="BS8" s="456"/>
      <c r="BT8" s="456"/>
      <c r="BU8" s="457"/>
      <c r="BV8" s="455">
        <v>64545</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7.0000000000000007E-2</v>
      </c>
      <c r="CU8" s="559"/>
      <c r="CV8" s="559"/>
      <c r="CW8" s="559"/>
      <c r="CX8" s="559"/>
      <c r="CY8" s="559"/>
      <c r="CZ8" s="559"/>
      <c r="DA8" s="560"/>
      <c r="DB8" s="558">
        <v>7.0000000000000007E-2</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530</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104</v>
      </c>
      <c r="AV9" s="514"/>
      <c r="AW9" s="514"/>
      <c r="AX9" s="514"/>
      <c r="AY9" s="469" t="s">
        <v>118</v>
      </c>
      <c r="AZ9" s="470"/>
      <c r="BA9" s="470"/>
      <c r="BB9" s="470"/>
      <c r="BC9" s="470"/>
      <c r="BD9" s="470"/>
      <c r="BE9" s="470"/>
      <c r="BF9" s="470"/>
      <c r="BG9" s="470"/>
      <c r="BH9" s="470"/>
      <c r="BI9" s="470"/>
      <c r="BJ9" s="470"/>
      <c r="BK9" s="470"/>
      <c r="BL9" s="470"/>
      <c r="BM9" s="471"/>
      <c r="BN9" s="455">
        <v>-32151</v>
      </c>
      <c r="BO9" s="456"/>
      <c r="BP9" s="456"/>
      <c r="BQ9" s="456"/>
      <c r="BR9" s="456"/>
      <c r="BS9" s="456"/>
      <c r="BT9" s="456"/>
      <c r="BU9" s="457"/>
      <c r="BV9" s="455">
        <v>11940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14.7</v>
      </c>
      <c r="CU9" s="453"/>
      <c r="CV9" s="453"/>
      <c r="CW9" s="453"/>
      <c r="CX9" s="453"/>
      <c r="CY9" s="453"/>
      <c r="CZ9" s="453"/>
      <c r="DA9" s="454"/>
      <c r="DB9" s="452">
        <v>13.6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563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150</v>
      </c>
      <c r="BO10" s="456"/>
      <c r="BP10" s="456"/>
      <c r="BQ10" s="456"/>
      <c r="BR10" s="456"/>
      <c r="BS10" s="456"/>
      <c r="BT10" s="456"/>
      <c r="BU10" s="457"/>
      <c r="BV10" s="455">
        <v>621</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535</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104</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533</v>
      </c>
      <c r="S13" s="543"/>
      <c r="T13" s="543"/>
      <c r="U13" s="543"/>
      <c r="V13" s="544"/>
      <c r="W13" s="545" t="s">
        <v>140</v>
      </c>
      <c r="X13" s="441"/>
      <c r="Y13" s="441"/>
      <c r="Z13" s="441"/>
      <c r="AA13" s="441"/>
      <c r="AB13" s="442"/>
      <c r="AC13" s="408">
        <v>21</v>
      </c>
      <c r="AD13" s="409"/>
      <c r="AE13" s="409"/>
      <c r="AF13" s="409"/>
      <c r="AG13" s="410"/>
      <c r="AH13" s="408">
        <v>21</v>
      </c>
      <c r="AI13" s="409"/>
      <c r="AJ13" s="409"/>
      <c r="AK13" s="409"/>
      <c r="AL13" s="468"/>
      <c r="AM13" s="512" t="s">
        <v>141</v>
      </c>
      <c r="AN13" s="412"/>
      <c r="AO13" s="412"/>
      <c r="AP13" s="412"/>
      <c r="AQ13" s="412"/>
      <c r="AR13" s="412"/>
      <c r="AS13" s="412"/>
      <c r="AT13" s="413"/>
      <c r="AU13" s="513" t="s">
        <v>122</v>
      </c>
      <c r="AV13" s="514"/>
      <c r="AW13" s="514"/>
      <c r="AX13" s="514"/>
      <c r="AY13" s="469" t="s">
        <v>142</v>
      </c>
      <c r="AZ13" s="470"/>
      <c r="BA13" s="470"/>
      <c r="BB13" s="470"/>
      <c r="BC13" s="470"/>
      <c r="BD13" s="470"/>
      <c r="BE13" s="470"/>
      <c r="BF13" s="470"/>
      <c r="BG13" s="470"/>
      <c r="BH13" s="470"/>
      <c r="BI13" s="470"/>
      <c r="BJ13" s="470"/>
      <c r="BK13" s="470"/>
      <c r="BL13" s="470"/>
      <c r="BM13" s="471"/>
      <c r="BN13" s="455">
        <v>-32001</v>
      </c>
      <c r="BO13" s="456"/>
      <c r="BP13" s="456"/>
      <c r="BQ13" s="456"/>
      <c r="BR13" s="456"/>
      <c r="BS13" s="456"/>
      <c r="BT13" s="456"/>
      <c r="BU13" s="457"/>
      <c r="BV13" s="455">
        <v>12561</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7.8</v>
      </c>
      <c r="CU13" s="453"/>
      <c r="CV13" s="453"/>
      <c r="CW13" s="453"/>
      <c r="CX13" s="453"/>
      <c r="CY13" s="453"/>
      <c r="CZ13" s="453"/>
      <c r="DA13" s="454"/>
      <c r="DB13" s="452">
        <v>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144</v>
      </c>
      <c r="M14" s="582"/>
      <c r="N14" s="582"/>
      <c r="O14" s="582"/>
      <c r="P14" s="582"/>
      <c r="Q14" s="583"/>
      <c r="R14" s="542">
        <v>532</v>
      </c>
      <c r="S14" s="543"/>
      <c r="T14" s="543"/>
      <c r="U14" s="543"/>
      <c r="V14" s="544"/>
      <c r="W14" s="546"/>
      <c r="X14" s="444"/>
      <c r="Y14" s="444"/>
      <c r="Z14" s="444"/>
      <c r="AA14" s="444"/>
      <c r="AB14" s="445"/>
      <c r="AC14" s="535">
        <v>8.1</v>
      </c>
      <c r="AD14" s="536"/>
      <c r="AE14" s="536"/>
      <c r="AF14" s="536"/>
      <c r="AG14" s="537"/>
      <c r="AH14" s="535">
        <v>8.4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130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139</v>
      </c>
      <c r="N15" s="540"/>
      <c r="O15" s="540"/>
      <c r="P15" s="540"/>
      <c r="Q15" s="541"/>
      <c r="R15" s="542">
        <v>528</v>
      </c>
      <c r="S15" s="543"/>
      <c r="T15" s="543"/>
      <c r="U15" s="543"/>
      <c r="V15" s="544"/>
      <c r="W15" s="545" t="s">
        <v>146</v>
      </c>
      <c r="X15" s="441"/>
      <c r="Y15" s="441"/>
      <c r="Z15" s="441"/>
      <c r="AA15" s="441"/>
      <c r="AB15" s="442"/>
      <c r="AC15" s="408">
        <v>43</v>
      </c>
      <c r="AD15" s="409"/>
      <c r="AE15" s="409"/>
      <c r="AF15" s="409"/>
      <c r="AG15" s="410"/>
      <c r="AH15" s="408">
        <v>47</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53108</v>
      </c>
      <c r="BO15" s="485"/>
      <c r="BP15" s="485"/>
      <c r="BQ15" s="485"/>
      <c r="BR15" s="485"/>
      <c r="BS15" s="485"/>
      <c r="BT15" s="485"/>
      <c r="BU15" s="486"/>
      <c r="BV15" s="484">
        <v>51169</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16.7</v>
      </c>
      <c r="AD16" s="536"/>
      <c r="AE16" s="536"/>
      <c r="AF16" s="536"/>
      <c r="AG16" s="537"/>
      <c r="AH16" s="535">
        <v>18.7</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776622</v>
      </c>
      <c r="BO16" s="456"/>
      <c r="BP16" s="456"/>
      <c r="BQ16" s="456"/>
      <c r="BR16" s="456"/>
      <c r="BS16" s="456"/>
      <c r="BT16" s="456"/>
      <c r="BU16" s="457"/>
      <c r="BV16" s="455">
        <v>793188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194</v>
      </c>
      <c r="AD17" s="409"/>
      <c r="AE17" s="409"/>
      <c r="AF17" s="409"/>
      <c r="AG17" s="410"/>
      <c r="AH17" s="408">
        <v>183</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63668</v>
      </c>
      <c r="BO17" s="456"/>
      <c r="BP17" s="456"/>
      <c r="BQ17" s="456"/>
      <c r="BR17" s="456"/>
      <c r="BS17" s="456"/>
      <c r="BT17" s="456"/>
      <c r="BU17" s="457"/>
      <c r="BV17" s="455">
        <v>61527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156</v>
      </c>
      <c r="C18" s="506"/>
      <c r="D18" s="506"/>
      <c r="E18" s="507"/>
      <c r="F18" s="507"/>
      <c r="G18" s="507"/>
      <c r="H18" s="507"/>
      <c r="I18" s="507"/>
      <c r="J18" s="507"/>
      <c r="K18" s="507"/>
      <c r="L18" s="508">
        <v>101.3</v>
      </c>
      <c r="M18" s="508"/>
      <c r="N18" s="508"/>
      <c r="O18" s="508"/>
      <c r="P18" s="508"/>
      <c r="Q18" s="508"/>
      <c r="R18" s="509"/>
      <c r="S18" s="509"/>
      <c r="T18" s="509"/>
      <c r="U18" s="509"/>
      <c r="V18" s="510"/>
      <c r="W18" s="526"/>
      <c r="X18" s="527"/>
      <c r="Y18" s="527"/>
      <c r="Z18" s="527"/>
      <c r="AA18" s="527"/>
      <c r="AB18" s="551"/>
      <c r="AC18" s="425">
        <v>75.2</v>
      </c>
      <c r="AD18" s="426"/>
      <c r="AE18" s="426"/>
      <c r="AF18" s="426"/>
      <c r="AG18" s="511"/>
      <c r="AH18" s="425">
        <v>72.900000000000006</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791511</v>
      </c>
      <c r="BO18" s="456"/>
      <c r="BP18" s="456"/>
      <c r="BQ18" s="456"/>
      <c r="BR18" s="456"/>
      <c r="BS18" s="456"/>
      <c r="BT18" s="456"/>
      <c r="BU18" s="457"/>
      <c r="BV18" s="455">
        <v>742079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158</v>
      </c>
      <c r="C19" s="506"/>
      <c r="D19" s="506"/>
      <c r="E19" s="507"/>
      <c r="F19" s="507"/>
      <c r="G19" s="507"/>
      <c r="H19" s="507"/>
      <c r="I19" s="507"/>
      <c r="J19" s="507"/>
      <c r="K19" s="507"/>
      <c r="L19" s="515">
        <v>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1138164</v>
      </c>
      <c r="BO19" s="456"/>
      <c r="BP19" s="456"/>
      <c r="BQ19" s="456"/>
      <c r="BR19" s="456"/>
      <c r="BS19" s="456"/>
      <c r="BT19" s="456"/>
      <c r="BU19" s="457"/>
      <c r="BV19" s="455">
        <v>1164327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160</v>
      </c>
      <c r="C20" s="506"/>
      <c r="D20" s="506"/>
      <c r="E20" s="507"/>
      <c r="F20" s="507"/>
      <c r="G20" s="507"/>
      <c r="H20" s="507"/>
      <c r="I20" s="507"/>
      <c r="J20" s="507"/>
      <c r="K20" s="507"/>
      <c r="L20" s="515">
        <v>283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1786548</v>
      </c>
      <c r="BO22" s="485"/>
      <c r="BP22" s="485"/>
      <c r="BQ22" s="485"/>
      <c r="BR22" s="485"/>
      <c r="BS22" s="485"/>
      <c r="BT22" s="485"/>
      <c r="BU22" s="486"/>
      <c r="BV22" s="484">
        <v>1540777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1693217</v>
      </c>
      <c r="BO23" s="456"/>
      <c r="BP23" s="456"/>
      <c r="BQ23" s="456"/>
      <c r="BR23" s="456"/>
      <c r="BS23" s="456"/>
      <c r="BT23" s="456"/>
      <c r="BU23" s="457"/>
      <c r="BV23" s="455">
        <v>1412575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170</v>
      </c>
      <c r="F24" s="412"/>
      <c r="G24" s="412"/>
      <c r="H24" s="412"/>
      <c r="I24" s="412"/>
      <c r="J24" s="412"/>
      <c r="K24" s="413"/>
      <c r="L24" s="408">
        <v>1</v>
      </c>
      <c r="M24" s="409"/>
      <c r="N24" s="409"/>
      <c r="O24" s="409"/>
      <c r="P24" s="410"/>
      <c r="Q24" s="408">
        <v>5200</v>
      </c>
      <c r="R24" s="409"/>
      <c r="S24" s="409"/>
      <c r="T24" s="409"/>
      <c r="U24" s="409"/>
      <c r="V24" s="410"/>
      <c r="W24" s="498"/>
      <c r="X24" s="435"/>
      <c r="Y24" s="436"/>
      <c r="Z24" s="411" t="s">
        <v>171</v>
      </c>
      <c r="AA24" s="412"/>
      <c r="AB24" s="412"/>
      <c r="AC24" s="412"/>
      <c r="AD24" s="412"/>
      <c r="AE24" s="412"/>
      <c r="AF24" s="412"/>
      <c r="AG24" s="413"/>
      <c r="AH24" s="408">
        <v>24</v>
      </c>
      <c r="AI24" s="409"/>
      <c r="AJ24" s="409"/>
      <c r="AK24" s="409"/>
      <c r="AL24" s="410"/>
      <c r="AM24" s="408">
        <v>63504</v>
      </c>
      <c r="AN24" s="409"/>
      <c r="AO24" s="409"/>
      <c r="AP24" s="409"/>
      <c r="AQ24" s="409"/>
      <c r="AR24" s="410"/>
      <c r="AS24" s="408">
        <v>2646</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1386375</v>
      </c>
      <c r="BO24" s="456"/>
      <c r="BP24" s="456"/>
      <c r="BQ24" s="456"/>
      <c r="BR24" s="456"/>
      <c r="BS24" s="456"/>
      <c r="BT24" s="456"/>
      <c r="BU24" s="457"/>
      <c r="BV24" s="455">
        <v>1093578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173</v>
      </c>
      <c r="F25" s="412"/>
      <c r="G25" s="412"/>
      <c r="H25" s="412"/>
      <c r="I25" s="412"/>
      <c r="J25" s="412"/>
      <c r="K25" s="413"/>
      <c r="L25" s="408">
        <v>1</v>
      </c>
      <c r="M25" s="409"/>
      <c r="N25" s="409"/>
      <c r="O25" s="409"/>
      <c r="P25" s="410"/>
      <c r="Q25" s="408">
        <v>4400</v>
      </c>
      <c r="R25" s="409"/>
      <c r="S25" s="409"/>
      <c r="T25" s="409"/>
      <c r="U25" s="409"/>
      <c r="V25" s="410"/>
      <c r="W25" s="498"/>
      <c r="X25" s="435"/>
      <c r="Y25" s="436"/>
      <c r="Z25" s="411" t="s">
        <v>174</v>
      </c>
      <c r="AA25" s="412"/>
      <c r="AB25" s="412"/>
      <c r="AC25" s="412"/>
      <c r="AD25" s="412"/>
      <c r="AE25" s="412"/>
      <c r="AF25" s="412"/>
      <c r="AG25" s="413"/>
      <c r="AH25" s="408" t="s">
        <v>138</v>
      </c>
      <c r="AI25" s="409"/>
      <c r="AJ25" s="409"/>
      <c r="AK25" s="409"/>
      <c r="AL25" s="410"/>
      <c r="AM25" s="408" t="s">
        <v>130</v>
      </c>
      <c r="AN25" s="409"/>
      <c r="AO25" s="409"/>
      <c r="AP25" s="409"/>
      <c r="AQ25" s="409"/>
      <c r="AR25" s="410"/>
      <c r="AS25" s="408" t="s">
        <v>175</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t="s">
        <v>130</v>
      </c>
      <c r="BO25" s="485"/>
      <c r="BP25" s="485"/>
      <c r="BQ25" s="485"/>
      <c r="BR25" s="485"/>
      <c r="BS25" s="485"/>
      <c r="BT25" s="485"/>
      <c r="BU25" s="486"/>
      <c r="BV25" s="484" t="s">
        <v>130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4200</v>
      </c>
      <c r="R26" s="409"/>
      <c r="S26" s="409"/>
      <c r="T26" s="409"/>
      <c r="U26" s="409"/>
      <c r="V26" s="410"/>
      <c r="W26" s="498"/>
      <c r="X26" s="435"/>
      <c r="Y26" s="436"/>
      <c r="Z26" s="411" t="s">
        <v>178</v>
      </c>
      <c r="AA26" s="466"/>
      <c r="AB26" s="466"/>
      <c r="AC26" s="466"/>
      <c r="AD26" s="466"/>
      <c r="AE26" s="466"/>
      <c r="AF26" s="466"/>
      <c r="AG26" s="467"/>
      <c r="AH26" s="408" t="s">
        <v>175</v>
      </c>
      <c r="AI26" s="409"/>
      <c r="AJ26" s="409"/>
      <c r="AK26" s="409"/>
      <c r="AL26" s="410"/>
      <c r="AM26" s="408" t="s">
        <v>175</v>
      </c>
      <c r="AN26" s="409"/>
      <c r="AO26" s="409"/>
      <c r="AP26" s="409"/>
      <c r="AQ26" s="409"/>
      <c r="AR26" s="410"/>
      <c r="AS26" s="408" t="s">
        <v>175</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175</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180</v>
      </c>
      <c r="F27" s="412"/>
      <c r="G27" s="412"/>
      <c r="H27" s="412"/>
      <c r="I27" s="412"/>
      <c r="J27" s="412"/>
      <c r="K27" s="413"/>
      <c r="L27" s="408">
        <v>1</v>
      </c>
      <c r="M27" s="409"/>
      <c r="N27" s="409"/>
      <c r="O27" s="409"/>
      <c r="P27" s="410"/>
      <c r="Q27" s="408">
        <v>2150</v>
      </c>
      <c r="R27" s="409"/>
      <c r="S27" s="409"/>
      <c r="T27" s="409"/>
      <c r="U27" s="409"/>
      <c r="V27" s="410"/>
      <c r="W27" s="498"/>
      <c r="X27" s="435"/>
      <c r="Y27" s="436"/>
      <c r="Z27" s="411" t="s">
        <v>181</v>
      </c>
      <c r="AA27" s="412"/>
      <c r="AB27" s="412"/>
      <c r="AC27" s="412"/>
      <c r="AD27" s="412"/>
      <c r="AE27" s="412"/>
      <c r="AF27" s="412"/>
      <c r="AG27" s="413"/>
      <c r="AH27" s="408" t="s">
        <v>130</v>
      </c>
      <c r="AI27" s="409"/>
      <c r="AJ27" s="409"/>
      <c r="AK27" s="409"/>
      <c r="AL27" s="410"/>
      <c r="AM27" s="408" t="s">
        <v>130</v>
      </c>
      <c r="AN27" s="409"/>
      <c r="AO27" s="409"/>
      <c r="AP27" s="409"/>
      <c r="AQ27" s="409"/>
      <c r="AR27" s="410"/>
      <c r="AS27" s="408" t="s">
        <v>130</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168466</v>
      </c>
      <c r="BO27" s="490"/>
      <c r="BP27" s="490"/>
      <c r="BQ27" s="490"/>
      <c r="BR27" s="490"/>
      <c r="BS27" s="490"/>
      <c r="BT27" s="490"/>
      <c r="BU27" s="491"/>
      <c r="BV27" s="489">
        <v>168465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183</v>
      </c>
      <c r="F28" s="412"/>
      <c r="G28" s="412"/>
      <c r="H28" s="412"/>
      <c r="I28" s="412"/>
      <c r="J28" s="412"/>
      <c r="K28" s="413"/>
      <c r="L28" s="408">
        <v>1</v>
      </c>
      <c r="M28" s="409"/>
      <c r="N28" s="409"/>
      <c r="O28" s="409"/>
      <c r="P28" s="410"/>
      <c r="Q28" s="408">
        <v>1830</v>
      </c>
      <c r="R28" s="409"/>
      <c r="S28" s="409"/>
      <c r="T28" s="409"/>
      <c r="U28" s="409"/>
      <c r="V28" s="410"/>
      <c r="W28" s="498"/>
      <c r="X28" s="435"/>
      <c r="Y28" s="436"/>
      <c r="Z28" s="411" t="s">
        <v>184</v>
      </c>
      <c r="AA28" s="412"/>
      <c r="AB28" s="412"/>
      <c r="AC28" s="412"/>
      <c r="AD28" s="412"/>
      <c r="AE28" s="412"/>
      <c r="AF28" s="412"/>
      <c r="AG28" s="413"/>
      <c r="AH28" s="408" t="s">
        <v>130</v>
      </c>
      <c r="AI28" s="409"/>
      <c r="AJ28" s="409"/>
      <c r="AK28" s="409"/>
      <c r="AL28" s="410"/>
      <c r="AM28" s="408" t="s">
        <v>130</v>
      </c>
      <c r="AN28" s="409"/>
      <c r="AO28" s="409"/>
      <c r="AP28" s="409"/>
      <c r="AQ28" s="409"/>
      <c r="AR28" s="410"/>
      <c r="AS28" s="408" t="s">
        <v>130</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441224</v>
      </c>
      <c r="BO28" s="485"/>
      <c r="BP28" s="485"/>
      <c r="BQ28" s="485"/>
      <c r="BR28" s="485"/>
      <c r="BS28" s="485"/>
      <c r="BT28" s="485"/>
      <c r="BU28" s="486"/>
      <c r="BV28" s="484">
        <v>441074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186</v>
      </c>
      <c r="F29" s="412"/>
      <c r="G29" s="412"/>
      <c r="H29" s="412"/>
      <c r="I29" s="412"/>
      <c r="J29" s="412"/>
      <c r="K29" s="413"/>
      <c r="L29" s="408">
        <v>4</v>
      </c>
      <c r="M29" s="409"/>
      <c r="N29" s="409"/>
      <c r="O29" s="409"/>
      <c r="P29" s="410"/>
      <c r="Q29" s="408">
        <v>1600</v>
      </c>
      <c r="R29" s="409"/>
      <c r="S29" s="409"/>
      <c r="T29" s="409"/>
      <c r="U29" s="409"/>
      <c r="V29" s="410"/>
      <c r="W29" s="499"/>
      <c r="X29" s="500"/>
      <c r="Y29" s="501"/>
      <c r="Z29" s="411" t="s">
        <v>187</v>
      </c>
      <c r="AA29" s="412"/>
      <c r="AB29" s="412"/>
      <c r="AC29" s="412"/>
      <c r="AD29" s="412"/>
      <c r="AE29" s="412"/>
      <c r="AF29" s="412"/>
      <c r="AG29" s="413"/>
      <c r="AH29" s="408">
        <v>24</v>
      </c>
      <c r="AI29" s="409"/>
      <c r="AJ29" s="409"/>
      <c r="AK29" s="409"/>
      <c r="AL29" s="410"/>
      <c r="AM29" s="408">
        <v>63504</v>
      </c>
      <c r="AN29" s="409"/>
      <c r="AO29" s="409"/>
      <c r="AP29" s="409"/>
      <c r="AQ29" s="409"/>
      <c r="AR29" s="410"/>
      <c r="AS29" s="408">
        <v>2646</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290170</v>
      </c>
      <c r="BO29" s="456"/>
      <c r="BP29" s="456"/>
      <c r="BQ29" s="456"/>
      <c r="BR29" s="456"/>
      <c r="BS29" s="456"/>
      <c r="BT29" s="456"/>
      <c r="BU29" s="457"/>
      <c r="BV29" s="455">
        <v>290070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94.3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701204</v>
      </c>
      <c r="BO30" s="490"/>
      <c r="BP30" s="490"/>
      <c r="BQ30" s="490"/>
      <c r="BR30" s="490"/>
      <c r="BS30" s="490"/>
      <c r="BT30" s="490"/>
      <c r="BU30" s="491"/>
      <c r="BV30" s="489">
        <v>969547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198</v>
      </c>
      <c r="AN33" s="407"/>
      <c r="AO33" s="406" t="s">
        <v>199</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196</v>
      </c>
      <c r="CP33" s="407"/>
      <c r="CQ33" s="406" t="s">
        <v>203</v>
      </c>
      <c r="CR33" s="406"/>
      <c r="CS33" s="406"/>
      <c r="CT33" s="406"/>
      <c r="CU33" s="406"/>
      <c r="CV33" s="406"/>
      <c r="CW33" s="406"/>
      <c r="CX33" s="406"/>
      <c r="CY33" s="406"/>
      <c r="CZ33" s="406"/>
      <c r="DA33" s="406"/>
      <c r="DB33" s="406"/>
      <c r="DC33" s="406"/>
      <c r="DD33" s="406"/>
      <c r="DE33" s="406"/>
      <c r="DF33" s="206"/>
      <c r="DG33" s="405" t="s">
        <v>204</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6</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11</v>
      </c>
      <c r="BF34" s="403"/>
      <c r="BG34" s="404" t="str">
        <f>IF('各会計、関係団体の財政状況及び健全化判断比率'!B33="","",'各会計、関係団体の財政状況及び健全化判断比率'!B33)</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山梨県後期高齢者医療広域連合（一般会計）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教育奨励資金特別会計</v>
      </c>
      <c r="F35" s="404"/>
      <c r="G35" s="404"/>
      <c r="H35" s="404"/>
      <c r="I35" s="404"/>
      <c r="J35" s="404"/>
      <c r="K35" s="404"/>
      <c r="L35" s="404"/>
      <c r="M35" s="404"/>
      <c r="N35" s="404"/>
      <c r="O35" s="404"/>
      <c r="P35" s="404"/>
      <c r="Q35" s="404"/>
      <c r="R35" s="404"/>
      <c r="S35" s="404"/>
      <c r="T35" s="181"/>
      <c r="U35" s="403">
        <f>IF(W35="","",U34+1)</f>
        <v>7</v>
      </c>
      <c r="V35" s="403"/>
      <c r="W35" s="404" t="str">
        <f>IF('各会計、関係団体の財政状況及び健全化判断比率'!B29="","",'各会計、関係団体の財政状況及び健全化判断比率'!B29)</f>
        <v>国民健康保険特別会計直診勘定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12</v>
      </c>
      <c r="BF35" s="403"/>
      <c r="BG35" s="404" t="str">
        <f>IF('各会計、関係団体の財政状況及び健全化判断比率'!B34="","",'各会計、関係団体の財政状況及び健全化判断比率'!B34)</f>
        <v>特定環境保全公共下水道事業特別会計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山梨県後期高齢者医療広域連合（後期高齢者医療特別会計）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水源の里保健休養施設事業特別会計</v>
      </c>
      <c r="F36" s="404"/>
      <c r="G36" s="404"/>
      <c r="H36" s="404"/>
      <c r="I36" s="404"/>
      <c r="J36" s="404"/>
      <c r="K36" s="404"/>
      <c r="L36" s="404"/>
      <c r="M36" s="404"/>
      <c r="N36" s="404"/>
      <c r="O36" s="404"/>
      <c r="P36" s="404"/>
      <c r="Q36" s="404"/>
      <c r="R36" s="404"/>
      <c r="S36" s="404"/>
      <c r="T36" s="181"/>
      <c r="U36" s="403">
        <f t="shared" ref="U36:U43" si="4">IF(W36="","",U35+1)</f>
        <v>8</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山梨県市町村総合事務組合（一般会計）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有線テレビ放送施設事業特別会計</v>
      </c>
      <c r="F37" s="404"/>
      <c r="G37" s="404"/>
      <c r="H37" s="404"/>
      <c r="I37" s="404"/>
      <c r="J37" s="404"/>
      <c r="K37" s="404"/>
      <c r="L37" s="404"/>
      <c r="M37" s="404"/>
      <c r="N37" s="404"/>
      <c r="O37" s="404"/>
      <c r="P37" s="404"/>
      <c r="Q37" s="404"/>
      <c r="R37" s="404"/>
      <c r="S37" s="404"/>
      <c r="T37" s="181"/>
      <c r="U37" s="403">
        <f t="shared" si="4"/>
        <v>9</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山梨県市町村総合事務組合（電子化事業及び会館管理・研修事業特別会計）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f t="shared" ref="C38:C43" si="5">IF(E38="","",C37+1)</f>
        <v>5</v>
      </c>
      <c r="D38" s="403"/>
      <c r="E38" s="404" t="str">
        <f>IF('各会計、関係団体の財政状況及び健全化判断比率'!B11="","",'各会計、関係団体の財政状況及び健全化判断比率'!B11)</f>
        <v>温泉事業特別会計</v>
      </c>
      <c r="F38" s="404"/>
      <c r="G38" s="404"/>
      <c r="H38" s="404"/>
      <c r="I38" s="404"/>
      <c r="J38" s="404"/>
      <c r="K38" s="404"/>
      <c r="L38" s="404"/>
      <c r="M38" s="404"/>
      <c r="N38" s="404"/>
      <c r="O38" s="404"/>
      <c r="P38" s="404"/>
      <c r="Q38" s="404"/>
      <c r="R38" s="404"/>
      <c r="S38" s="404"/>
      <c r="T38" s="181"/>
      <c r="U38" s="403">
        <f t="shared" si="4"/>
        <v>10</v>
      </c>
      <c r="V38" s="403"/>
      <c r="W38" s="404" t="str">
        <f>IF('各会計、関係団体の財政状況及び健全化判断比率'!B32="","",'各会計、関係団体の財政状況及び健全化判断比率'!B32)</f>
        <v>後期高齢者医療特別会計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山梨県市町村総合事務組合（一般廃棄物最終処分場事業特別会計）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山梨県市町村総合事務組合（入札参加資格審査事業費特別会計）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山梨県市町村総合事務組合（交通災害共済事業特別会計）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20</v>
      </c>
      <c r="BX41" s="403"/>
      <c r="BY41" s="404" t="str">
        <f>IF('各会計、関係団体の財政状況及び健全化判断比率'!B75="","",'各会計、関係団体の財政状況及び健全化判断比率'!B75)</f>
        <v>富士・東部広域環境事務組合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400" t="s">
        <v>206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207</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208</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209</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210</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211</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212</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213</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dAZZMaGqCEcRM3HR5jxXX72uHgim8mcmhSXiNlq4QkOqeu94XJFr1rmqxQRHTWK1QzHUFy0sX7UdhHqTop1pA==" saltValue="8WOJqMcIUKF/H1YWTGD1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O1" workbookViewId="0">
      <selection activeCell="AO1" sqref="AO1"/>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214</v>
      </c>
      <c r="DI1" s="754"/>
      <c r="DJ1" s="754"/>
      <c r="DK1" s="754"/>
      <c r="DL1" s="754"/>
      <c r="DM1" s="754"/>
      <c r="DN1" s="755"/>
      <c r="DO1" s="214"/>
      <c r="DP1" s="753" t="s">
        <v>215</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217</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218</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219</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220</v>
      </c>
      <c r="S4" s="710"/>
      <c r="T4" s="710"/>
      <c r="U4" s="710"/>
      <c r="V4" s="710"/>
      <c r="W4" s="710"/>
      <c r="X4" s="710"/>
      <c r="Y4" s="711"/>
      <c r="Z4" s="709" t="s">
        <v>221</v>
      </c>
      <c r="AA4" s="710"/>
      <c r="AB4" s="710"/>
      <c r="AC4" s="711"/>
      <c r="AD4" s="709" t="s">
        <v>222</v>
      </c>
      <c r="AE4" s="710"/>
      <c r="AF4" s="710"/>
      <c r="AG4" s="710"/>
      <c r="AH4" s="710"/>
      <c r="AI4" s="710"/>
      <c r="AJ4" s="710"/>
      <c r="AK4" s="711"/>
      <c r="AL4" s="709" t="s">
        <v>221</v>
      </c>
      <c r="AM4" s="710"/>
      <c r="AN4" s="710"/>
      <c r="AO4" s="711"/>
      <c r="AP4" s="756" t="s">
        <v>223</v>
      </c>
      <c r="AQ4" s="756"/>
      <c r="AR4" s="756"/>
      <c r="AS4" s="756"/>
      <c r="AT4" s="756"/>
      <c r="AU4" s="756"/>
      <c r="AV4" s="756"/>
      <c r="AW4" s="756"/>
      <c r="AX4" s="756"/>
      <c r="AY4" s="756"/>
      <c r="AZ4" s="756"/>
      <c r="BA4" s="756"/>
      <c r="BB4" s="756"/>
      <c r="BC4" s="756"/>
      <c r="BD4" s="756"/>
      <c r="BE4" s="756"/>
      <c r="BF4" s="756"/>
      <c r="BG4" s="756" t="s">
        <v>224</v>
      </c>
      <c r="BH4" s="756"/>
      <c r="BI4" s="756"/>
      <c r="BJ4" s="756"/>
      <c r="BK4" s="756"/>
      <c r="BL4" s="756"/>
      <c r="BM4" s="756"/>
      <c r="BN4" s="756"/>
      <c r="BO4" s="756" t="s">
        <v>221</v>
      </c>
      <c r="BP4" s="756"/>
      <c r="BQ4" s="756"/>
      <c r="BR4" s="756"/>
      <c r="BS4" s="756" t="s">
        <v>225</v>
      </c>
      <c r="BT4" s="756"/>
      <c r="BU4" s="756"/>
      <c r="BV4" s="756"/>
      <c r="BW4" s="756"/>
      <c r="BX4" s="756"/>
      <c r="BY4" s="756"/>
      <c r="BZ4" s="756"/>
      <c r="CA4" s="756"/>
      <c r="CB4" s="756"/>
      <c r="CD4" s="709" t="s">
        <v>226</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227</v>
      </c>
      <c r="C5" s="716"/>
      <c r="D5" s="716"/>
      <c r="E5" s="716"/>
      <c r="F5" s="716"/>
      <c r="G5" s="716"/>
      <c r="H5" s="716"/>
      <c r="I5" s="716"/>
      <c r="J5" s="716"/>
      <c r="K5" s="716"/>
      <c r="L5" s="716"/>
      <c r="M5" s="716"/>
      <c r="N5" s="716"/>
      <c r="O5" s="716"/>
      <c r="P5" s="716"/>
      <c r="Q5" s="717"/>
      <c r="R5" s="712">
        <v>40386</v>
      </c>
      <c r="S5" s="713"/>
      <c r="T5" s="713"/>
      <c r="U5" s="713"/>
      <c r="V5" s="713"/>
      <c r="W5" s="713"/>
      <c r="X5" s="713"/>
      <c r="Y5" s="738"/>
      <c r="Z5" s="751">
        <v>1.7</v>
      </c>
      <c r="AA5" s="751"/>
      <c r="AB5" s="751"/>
      <c r="AC5" s="751"/>
      <c r="AD5" s="752">
        <v>40386</v>
      </c>
      <c r="AE5" s="752"/>
      <c r="AF5" s="752"/>
      <c r="AG5" s="752"/>
      <c r="AH5" s="752"/>
      <c r="AI5" s="752"/>
      <c r="AJ5" s="752"/>
      <c r="AK5" s="752"/>
      <c r="AL5" s="739">
        <v>4.8</v>
      </c>
      <c r="AM5" s="721"/>
      <c r="AN5" s="721"/>
      <c r="AO5" s="740"/>
      <c r="AP5" s="715" t="s">
        <v>228</v>
      </c>
      <c r="AQ5" s="716"/>
      <c r="AR5" s="716"/>
      <c r="AS5" s="716"/>
      <c r="AT5" s="716"/>
      <c r="AU5" s="716"/>
      <c r="AV5" s="716"/>
      <c r="AW5" s="716"/>
      <c r="AX5" s="716"/>
      <c r="AY5" s="716"/>
      <c r="AZ5" s="716"/>
      <c r="BA5" s="716"/>
      <c r="BB5" s="716"/>
      <c r="BC5" s="716"/>
      <c r="BD5" s="716"/>
      <c r="BE5" s="716"/>
      <c r="BF5" s="717"/>
      <c r="BG5" s="657">
        <v>40386</v>
      </c>
      <c r="BH5" s="658"/>
      <c r="BI5" s="658"/>
      <c r="BJ5" s="658"/>
      <c r="BK5" s="658"/>
      <c r="BL5" s="658"/>
      <c r="BM5" s="658"/>
      <c r="BN5" s="659"/>
      <c r="BO5" s="695">
        <v>100</v>
      </c>
      <c r="BP5" s="695"/>
      <c r="BQ5" s="695"/>
      <c r="BR5" s="695"/>
      <c r="BS5" s="696" t="s">
        <v>229</v>
      </c>
      <c r="BT5" s="696"/>
      <c r="BU5" s="696"/>
      <c r="BV5" s="696"/>
      <c r="BW5" s="696"/>
      <c r="BX5" s="696"/>
      <c r="BY5" s="696"/>
      <c r="BZ5" s="696"/>
      <c r="CA5" s="696"/>
      <c r="CB5" s="736"/>
      <c r="CD5" s="709" t="s">
        <v>223</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221</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8769</v>
      </c>
      <c r="S6" s="658"/>
      <c r="T6" s="658"/>
      <c r="U6" s="658"/>
      <c r="V6" s="658"/>
      <c r="W6" s="658"/>
      <c r="X6" s="658"/>
      <c r="Y6" s="659"/>
      <c r="Z6" s="695">
        <v>0.4</v>
      </c>
      <c r="AA6" s="695"/>
      <c r="AB6" s="695"/>
      <c r="AC6" s="695"/>
      <c r="AD6" s="696">
        <v>8769</v>
      </c>
      <c r="AE6" s="696"/>
      <c r="AF6" s="696"/>
      <c r="AG6" s="696"/>
      <c r="AH6" s="696"/>
      <c r="AI6" s="696"/>
      <c r="AJ6" s="696"/>
      <c r="AK6" s="696"/>
      <c r="AL6" s="660">
        <v>1.1000000000000001</v>
      </c>
      <c r="AM6" s="661"/>
      <c r="AN6" s="661"/>
      <c r="AO6" s="697"/>
      <c r="AP6" s="654" t="s">
        <v>234</v>
      </c>
      <c r="AQ6" s="655"/>
      <c r="AR6" s="655"/>
      <c r="AS6" s="655"/>
      <c r="AT6" s="655"/>
      <c r="AU6" s="655"/>
      <c r="AV6" s="655"/>
      <c r="AW6" s="655"/>
      <c r="AX6" s="655"/>
      <c r="AY6" s="655"/>
      <c r="AZ6" s="655"/>
      <c r="BA6" s="655"/>
      <c r="BB6" s="655"/>
      <c r="BC6" s="655"/>
      <c r="BD6" s="655"/>
      <c r="BE6" s="655"/>
      <c r="BF6" s="656"/>
      <c r="BG6" s="657">
        <v>40386</v>
      </c>
      <c r="BH6" s="658"/>
      <c r="BI6" s="658"/>
      <c r="BJ6" s="658"/>
      <c r="BK6" s="658"/>
      <c r="BL6" s="658"/>
      <c r="BM6" s="658"/>
      <c r="BN6" s="659"/>
      <c r="BO6" s="695">
        <v>100</v>
      </c>
      <c r="BP6" s="695"/>
      <c r="BQ6" s="695"/>
      <c r="BR6" s="695"/>
      <c r="BS6" s="696" t="s">
        <v>130</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22623</v>
      </c>
      <c r="CS6" s="658"/>
      <c r="CT6" s="658"/>
      <c r="CU6" s="658"/>
      <c r="CV6" s="658"/>
      <c r="CW6" s="658"/>
      <c r="CX6" s="658"/>
      <c r="CY6" s="659"/>
      <c r="CZ6" s="739">
        <v>1</v>
      </c>
      <c r="DA6" s="721"/>
      <c r="DB6" s="721"/>
      <c r="DC6" s="741"/>
      <c r="DD6" s="663" t="s">
        <v>236</v>
      </c>
      <c r="DE6" s="658"/>
      <c r="DF6" s="658"/>
      <c r="DG6" s="658"/>
      <c r="DH6" s="658"/>
      <c r="DI6" s="658"/>
      <c r="DJ6" s="658"/>
      <c r="DK6" s="658"/>
      <c r="DL6" s="658"/>
      <c r="DM6" s="658"/>
      <c r="DN6" s="658"/>
      <c r="DO6" s="658"/>
      <c r="DP6" s="659"/>
      <c r="DQ6" s="663">
        <v>22623</v>
      </c>
      <c r="DR6" s="658"/>
      <c r="DS6" s="658"/>
      <c r="DT6" s="658"/>
      <c r="DU6" s="658"/>
      <c r="DV6" s="658"/>
      <c r="DW6" s="658"/>
      <c r="DX6" s="658"/>
      <c r="DY6" s="658"/>
      <c r="DZ6" s="658"/>
      <c r="EA6" s="658"/>
      <c r="EB6" s="658"/>
      <c r="EC6" s="694"/>
    </row>
    <row r="7" spans="2:143" ht="11.25" customHeight="1" x14ac:dyDescent="0.2">
      <c r="B7" s="654" t="s">
        <v>237</v>
      </c>
      <c r="C7" s="655"/>
      <c r="D7" s="655"/>
      <c r="E7" s="655"/>
      <c r="F7" s="655"/>
      <c r="G7" s="655"/>
      <c r="H7" s="655"/>
      <c r="I7" s="655"/>
      <c r="J7" s="655"/>
      <c r="K7" s="655"/>
      <c r="L7" s="655"/>
      <c r="M7" s="655"/>
      <c r="N7" s="655"/>
      <c r="O7" s="655"/>
      <c r="P7" s="655"/>
      <c r="Q7" s="656"/>
      <c r="R7" s="657">
        <v>17</v>
      </c>
      <c r="S7" s="658"/>
      <c r="T7" s="658"/>
      <c r="U7" s="658"/>
      <c r="V7" s="658"/>
      <c r="W7" s="658"/>
      <c r="X7" s="658"/>
      <c r="Y7" s="659"/>
      <c r="Z7" s="695">
        <v>0</v>
      </c>
      <c r="AA7" s="695"/>
      <c r="AB7" s="695"/>
      <c r="AC7" s="695"/>
      <c r="AD7" s="696">
        <v>17</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22743</v>
      </c>
      <c r="BH7" s="658"/>
      <c r="BI7" s="658"/>
      <c r="BJ7" s="658"/>
      <c r="BK7" s="658"/>
      <c r="BL7" s="658"/>
      <c r="BM7" s="658"/>
      <c r="BN7" s="659"/>
      <c r="BO7" s="695">
        <v>56.3</v>
      </c>
      <c r="BP7" s="695"/>
      <c r="BQ7" s="695"/>
      <c r="BR7" s="695"/>
      <c r="BS7" s="696" t="s">
        <v>236</v>
      </c>
      <c r="BT7" s="696"/>
      <c r="BU7" s="696"/>
      <c r="BV7" s="696"/>
      <c r="BW7" s="696"/>
      <c r="BX7" s="696"/>
      <c r="BY7" s="696"/>
      <c r="BZ7" s="696"/>
      <c r="CA7" s="696"/>
      <c r="CB7" s="736"/>
      <c r="CD7" s="654" t="s">
        <v>239</v>
      </c>
      <c r="CE7" s="655"/>
      <c r="CF7" s="655"/>
      <c r="CG7" s="655"/>
      <c r="CH7" s="655"/>
      <c r="CI7" s="655"/>
      <c r="CJ7" s="655"/>
      <c r="CK7" s="655"/>
      <c r="CL7" s="655"/>
      <c r="CM7" s="655"/>
      <c r="CN7" s="655"/>
      <c r="CO7" s="655"/>
      <c r="CP7" s="655"/>
      <c r="CQ7" s="656"/>
      <c r="CR7" s="657">
        <v>1203642</v>
      </c>
      <c r="CS7" s="658"/>
      <c r="CT7" s="658"/>
      <c r="CU7" s="658"/>
      <c r="CV7" s="658"/>
      <c r="CW7" s="658"/>
      <c r="CX7" s="658"/>
      <c r="CY7" s="659"/>
      <c r="CZ7" s="695">
        <v>51.6</v>
      </c>
      <c r="DA7" s="695"/>
      <c r="DB7" s="695"/>
      <c r="DC7" s="695"/>
      <c r="DD7" s="663">
        <v>636996</v>
      </c>
      <c r="DE7" s="658"/>
      <c r="DF7" s="658"/>
      <c r="DG7" s="658"/>
      <c r="DH7" s="658"/>
      <c r="DI7" s="658"/>
      <c r="DJ7" s="658"/>
      <c r="DK7" s="658"/>
      <c r="DL7" s="658"/>
      <c r="DM7" s="658"/>
      <c r="DN7" s="658"/>
      <c r="DO7" s="658"/>
      <c r="DP7" s="659"/>
      <c r="DQ7" s="663">
        <v>379553</v>
      </c>
      <c r="DR7" s="658"/>
      <c r="DS7" s="658"/>
      <c r="DT7" s="658"/>
      <c r="DU7" s="658"/>
      <c r="DV7" s="658"/>
      <c r="DW7" s="658"/>
      <c r="DX7" s="658"/>
      <c r="DY7" s="658"/>
      <c r="DZ7" s="658"/>
      <c r="EA7" s="658"/>
      <c r="EB7" s="658"/>
      <c r="EC7" s="694"/>
    </row>
    <row r="8" spans="2:143" ht="11.25" customHeight="1" x14ac:dyDescent="0.2">
      <c r="B8" s="654" t="s">
        <v>240</v>
      </c>
      <c r="C8" s="655"/>
      <c r="D8" s="655"/>
      <c r="E8" s="655"/>
      <c r="F8" s="655"/>
      <c r="G8" s="655"/>
      <c r="H8" s="655"/>
      <c r="I8" s="655"/>
      <c r="J8" s="655"/>
      <c r="K8" s="655"/>
      <c r="L8" s="655"/>
      <c r="M8" s="655"/>
      <c r="N8" s="655"/>
      <c r="O8" s="655"/>
      <c r="P8" s="655"/>
      <c r="Q8" s="656"/>
      <c r="R8" s="657">
        <v>240</v>
      </c>
      <c r="S8" s="658"/>
      <c r="T8" s="658"/>
      <c r="U8" s="658"/>
      <c r="V8" s="658"/>
      <c r="W8" s="658"/>
      <c r="X8" s="658"/>
      <c r="Y8" s="659"/>
      <c r="Z8" s="695">
        <v>0</v>
      </c>
      <c r="AA8" s="695"/>
      <c r="AB8" s="695"/>
      <c r="AC8" s="695"/>
      <c r="AD8" s="696">
        <v>240</v>
      </c>
      <c r="AE8" s="696"/>
      <c r="AF8" s="696"/>
      <c r="AG8" s="696"/>
      <c r="AH8" s="696"/>
      <c r="AI8" s="696"/>
      <c r="AJ8" s="696"/>
      <c r="AK8" s="696"/>
      <c r="AL8" s="660">
        <v>0</v>
      </c>
      <c r="AM8" s="661"/>
      <c r="AN8" s="661"/>
      <c r="AO8" s="697"/>
      <c r="AP8" s="654" t="s">
        <v>241</v>
      </c>
      <c r="AQ8" s="655"/>
      <c r="AR8" s="655"/>
      <c r="AS8" s="655"/>
      <c r="AT8" s="655"/>
      <c r="AU8" s="655"/>
      <c r="AV8" s="655"/>
      <c r="AW8" s="655"/>
      <c r="AX8" s="655"/>
      <c r="AY8" s="655"/>
      <c r="AZ8" s="655"/>
      <c r="BA8" s="655"/>
      <c r="BB8" s="655"/>
      <c r="BC8" s="655"/>
      <c r="BD8" s="655"/>
      <c r="BE8" s="655"/>
      <c r="BF8" s="656"/>
      <c r="BG8" s="657">
        <v>863</v>
      </c>
      <c r="BH8" s="658"/>
      <c r="BI8" s="658"/>
      <c r="BJ8" s="658"/>
      <c r="BK8" s="658"/>
      <c r="BL8" s="658"/>
      <c r="BM8" s="658"/>
      <c r="BN8" s="659"/>
      <c r="BO8" s="695">
        <v>2.1</v>
      </c>
      <c r="BP8" s="695"/>
      <c r="BQ8" s="695"/>
      <c r="BR8" s="695"/>
      <c r="BS8" s="696" t="s">
        <v>236</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183651</v>
      </c>
      <c r="CS8" s="658"/>
      <c r="CT8" s="658"/>
      <c r="CU8" s="658"/>
      <c r="CV8" s="658"/>
      <c r="CW8" s="658"/>
      <c r="CX8" s="658"/>
      <c r="CY8" s="659"/>
      <c r="CZ8" s="695">
        <v>7.9</v>
      </c>
      <c r="DA8" s="695"/>
      <c r="DB8" s="695"/>
      <c r="DC8" s="695"/>
      <c r="DD8" s="663" t="s">
        <v>236</v>
      </c>
      <c r="DE8" s="658"/>
      <c r="DF8" s="658"/>
      <c r="DG8" s="658"/>
      <c r="DH8" s="658"/>
      <c r="DI8" s="658"/>
      <c r="DJ8" s="658"/>
      <c r="DK8" s="658"/>
      <c r="DL8" s="658"/>
      <c r="DM8" s="658"/>
      <c r="DN8" s="658"/>
      <c r="DO8" s="658"/>
      <c r="DP8" s="659"/>
      <c r="DQ8" s="663">
        <v>109336</v>
      </c>
      <c r="DR8" s="658"/>
      <c r="DS8" s="658"/>
      <c r="DT8" s="658"/>
      <c r="DU8" s="658"/>
      <c r="DV8" s="658"/>
      <c r="DW8" s="658"/>
      <c r="DX8" s="658"/>
      <c r="DY8" s="658"/>
      <c r="DZ8" s="658"/>
      <c r="EA8" s="658"/>
      <c r="EB8" s="658"/>
      <c r="EC8" s="694"/>
    </row>
    <row r="9" spans="2:143" ht="11.25" customHeight="1" x14ac:dyDescent="0.2">
      <c r="B9" s="654" t="s">
        <v>243</v>
      </c>
      <c r="C9" s="655"/>
      <c r="D9" s="655"/>
      <c r="E9" s="655"/>
      <c r="F9" s="655"/>
      <c r="G9" s="655"/>
      <c r="H9" s="655"/>
      <c r="I9" s="655"/>
      <c r="J9" s="655"/>
      <c r="K9" s="655"/>
      <c r="L9" s="655"/>
      <c r="M9" s="655"/>
      <c r="N9" s="655"/>
      <c r="O9" s="655"/>
      <c r="P9" s="655"/>
      <c r="Q9" s="656"/>
      <c r="R9" s="657">
        <v>209</v>
      </c>
      <c r="S9" s="658"/>
      <c r="T9" s="658"/>
      <c r="U9" s="658"/>
      <c r="V9" s="658"/>
      <c r="W9" s="658"/>
      <c r="X9" s="658"/>
      <c r="Y9" s="659"/>
      <c r="Z9" s="695">
        <v>0</v>
      </c>
      <c r="AA9" s="695"/>
      <c r="AB9" s="695"/>
      <c r="AC9" s="695"/>
      <c r="AD9" s="696">
        <v>209</v>
      </c>
      <c r="AE9" s="696"/>
      <c r="AF9" s="696"/>
      <c r="AG9" s="696"/>
      <c r="AH9" s="696"/>
      <c r="AI9" s="696"/>
      <c r="AJ9" s="696"/>
      <c r="AK9" s="696"/>
      <c r="AL9" s="660">
        <v>0</v>
      </c>
      <c r="AM9" s="661"/>
      <c r="AN9" s="661"/>
      <c r="AO9" s="697"/>
      <c r="AP9" s="654" t="s">
        <v>244</v>
      </c>
      <c r="AQ9" s="655"/>
      <c r="AR9" s="655"/>
      <c r="AS9" s="655"/>
      <c r="AT9" s="655"/>
      <c r="AU9" s="655"/>
      <c r="AV9" s="655"/>
      <c r="AW9" s="655"/>
      <c r="AX9" s="655"/>
      <c r="AY9" s="655"/>
      <c r="AZ9" s="655"/>
      <c r="BA9" s="655"/>
      <c r="BB9" s="655"/>
      <c r="BC9" s="655"/>
      <c r="BD9" s="655"/>
      <c r="BE9" s="655"/>
      <c r="BF9" s="656"/>
      <c r="BG9" s="657">
        <v>19579</v>
      </c>
      <c r="BH9" s="658"/>
      <c r="BI9" s="658"/>
      <c r="BJ9" s="658"/>
      <c r="BK9" s="658"/>
      <c r="BL9" s="658"/>
      <c r="BM9" s="658"/>
      <c r="BN9" s="659"/>
      <c r="BO9" s="695">
        <v>48.5</v>
      </c>
      <c r="BP9" s="695"/>
      <c r="BQ9" s="695"/>
      <c r="BR9" s="695"/>
      <c r="BS9" s="696" t="s">
        <v>236</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87127</v>
      </c>
      <c r="CS9" s="658"/>
      <c r="CT9" s="658"/>
      <c r="CU9" s="658"/>
      <c r="CV9" s="658"/>
      <c r="CW9" s="658"/>
      <c r="CX9" s="658"/>
      <c r="CY9" s="659"/>
      <c r="CZ9" s="695">
        <v>3.7</v>
      </c>
      <c r="DA9" s="695"/>
      <c r="DB9" s="695"/>
      <c r="DC9" s="695"/>
      <c r="DD9" s="663" t="s">
        <v>130</v>
      </c>
      <c r="DE9" s="658"/>
      <c r="DF9" s="658"/>
      <c r="DG9" s="658"/>
      <c r="DH9" s="658"/>
      <c r="DI9" s="658"/>
      <c r="DJ9" s="658"/>
      <c r="DK9" s="658"/>
      <c r="DL9" s="658"/>
      <c r="DM9" s="658"/>
      <c r="DN9" s="658"/>
      <c r="DO9" s="658"/>
      <c r="DP9" s="659"/>
      <c r="DQ9" s="663">
        <v>77338</v>
      </c>
      <c r="DR9" s="658"/>
      <c r="DS9" s="658"/>
      <c r="DT9" s="658"/>
      <c r="DU9" s="658"/>
      <c r="DV9" s="658"/>
      <c r="DW9" s="658"/>
      <c r="DX9" s="658"/>
      <c r="DY9" s="658"/>
      <c r="DZ9" s="658"/>
      <c r="EA9" s="658"/>
      <c r="EB9" s="658"/>
      <c r="EC9" s="694"/>
    </row>
    <row r="10" spans="2:143" ht="11.25" customHeight="1" x14ac:dyDescent="0.2">
      <c r="B10" s="654" t="s">
        <v>246</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236</v>
      </c>
      <c r="AA10" s="695"/>
      <c r="AB10" s="695"/>
      <c r="AC10" s="695"/>
      <c r="AD10" s="696" t="s">
        <v>236</v>
      </c>
      <c r="AE10" s="696"/>
      <c r="AF10" s="696"/>
      <c r="AG10" s="696"/>
      <c r="AH10" s="696"/>
      <c r="AI10" s="696"/>
      <c r="AJ10" s="696"/>
      <c r="AK10" s="696"/>
      <c r="AL10" s="660" t="s">
        <v>130</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2056</v>
      </c>
      <c r="BH10" s="658"/>
      <c r="BI10" s="658"/>
      <c r="BJ10" s="658"/>
      <c r="BK10" s="658"/>
      <c r="BL10" s="658"/>
      <c r="BM10" s="658"/>
      <c r="BN10" s="659"/>
      <c r="BO10" s="695">
        <v>5.0999999999999996</v>
      </c>
      <c r="BP10" s="695"/>
      <c r="BQ10" s="695"/>
      <c r="BR10" s="695"/>
      <c r="BS10" s="696" t="s">
        <v>236</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t="s">
        <v>236</v>
      </c>
      <c r="CS10" s="658"/>
      <c r="CT10" s="658"/>
      <c r="CU10" s="658"/>
      <c r="CV10" s="658"/>
      <c r="CW10" s="658"/>
      <c r="CX10" s="658"/>
      <c r="CY10" s="659"/>
      <c r="CZ10" s="695" t="s">
        <v>175</v>
      </c>
      <c r="DA10" s="695"/>
      <c r="DB10" s="695"/>
      <c r="DC10" s="695"/>
      <c r="DD10" s="663" t="s">
        <v>130</v>
      </c>
      <c r="DE10" s="658"/>
      <c r="DF10" s="658"/>
      <c r="DG10" s="658"/>
      <c r="DH10" s="658"/>
      <c r="DI10" s="658"/>
      <c r="DJ10" s="658"/>
      <c r="DK10" s="658"/>
      <c r="DL10" s="658"/>
      <c r="DM10" s="658"/>
      <c r="DN10" s="658"/>
      <c r="DO10" s="658"/>
      <c r="DP10" s="659"/>
      <c r="DQ10" s="663" t="s">
        <v>236</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13508</v>
      </c>
      <c r="S11" s="658"/>
      <c r="T11" s="658"/>
      <c r="U11" s="658"/>
      <c r="V11" s="658"/>
      <c r="W11" s="658"/>
      <c r="X11" s="658"/>
      <c r="Y11" s="659"/>
      <c r="Z11" s="660">
        <v>0.6</v>
      </c>
      <c r="AA11" s="661"/>
      <c r="AB11" s="661"/>
      <c r="AC11" s="662"/>
      <c r="AD11" s="663">
        <v>13508</v>
      </c>
      <c r="AE11" s="658"/>
      <c r="AF11" s="658"/>
      <c r="AG11" s="658"/>
      <c r="AH11" s="658"/>
      <c r="AI11" s="658"/>
      <c r="AJ11" s="658"/>
      <c r="AK11" s="659"/>
      <c r="AL11" s="660">
        <v>1.6</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245</v>
      </c>
      <c r="BH11" s="658"/>
      <c r="BI11" s="658"/>
      <c r="BJ11" s="658"/>
      <c r="BK11" s="658"/>
      <c r="BL11" s="658"/>
      <c r="BM11" s="658"/>
      <c r="BN11" s="659"/>
      <c r="BO11" s="695">
        <v>0.6</v>
      </c>
      <c r="BP11" s="695"/>
      <c r="BQ11" s="695"/>
      <c r="BR11" s="695"/>
      <c r="BS11" s="696" t="s">
        <v>236</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70378</v>
      </c>
      <c r="CS11" s="658"/>
      <c r="CT11" s="658"/>
      <c r="CU11" s="658"/>
      <c r="CV11" s="658"/>
      <c r="CW11" s="658"/>
      <c r="CX11" s="658"/>
      <c r="CY11" s="659"/>
      <c r="CZ11" s="695">
        <v>3</v>
      </c>
      <c r="DA11" s="695"/>
      <c r="DB11" s="695"/>
      <c r="DC11" s="695"/>
      <c r="DD11" s="663">
        <v>9878</v>
      </c>
      <c r="DE11" s="658"/>
      <c r="DF11" s="658"/>
      <c r="DG11" s="658"/>
      <c r="DH11" s="658"/>
      <c r="DI11" s="658"/>
      <c r="DJ11" s="658"/>
      <c r="DK11" s="658"/>
      <c r="DL11" s="658"/>
      <c r="DM11" s="658"/>
      <c r="DN11" s="658"/>
      <c r="DO11" s="658"/>
      <c r="DP11" s="659"/>
      <c r="DQ11" s="663">
        <v>52719</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t="s">
        <v>236</v>
      </c>
      <c r="S12" s="658"/>
      <c r="T12" s="658"/>
      <c r="U12" s="658"/>
      <c r="V12" s="658"/>
      <c r="W12" s="658"/>
      <c r="X12" s="658"/>
      <c r="Y12" s="659"/>
      <c r="Z12" s="695" t="s">
        <v>175</v>
      </c>
      <c r="AA12" s="695"/>
      <c r="AB12" s="695"/>
      <c r="AC12" s="695"/>
      <c r="AD12" s="696" t="s">
        <v>130</v>
      </c>
      <c r="AE12" s="696"/>
      <c r="AF12" s="696"/>
      <c r="AG12" s="696"/>
      <c r="AH12" s="696"/>
      <c r="AI12" s="696"/>
      <c r="AJ12" s="696"/>
      <c r="AK12" s="696"/>
      <c r="AL12" s="660" t="s">
        <v>236</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13989</v>
      </c>
      <c r="BH12" s="658"/>
      <c r="BI12" s="658"/>
      <c r="BJ12" s="658"/>
      <c r="BK12" s="658"/>
      <c r="BL12" s="658"/>
      <c r="BM12" s="658"/>
      <c r="BN12" s="659"/>
      <c r="BO12" s="695">
        <v>34.6</v>
      </c>
      <c r="BP12" s="695"/>
      <c r="BQ12" s="695"/>
      <c r="BR12" s="695"/>
      <c r="BS12" s="696" t="s">
        <v>236</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96355</v>
      </c>
      <c r="CS12" s="658"/>
      <c r="CT12" s="658"/>
      <c r="CU12" s="658"/>
      <c r="CV12" s="658"/>
      <c r="CW12" s="658"/>
      <c r="CX12" s="658"/>
      <c r="CY12" s="659"/>
      <c r="CZ12" s="695">
        <v>4.0999999999999996</v>
      </c>
      <c r="DA12" s="695"/>
      <c r="DB12" s="695"/>
      <c r="DC12" s="695"/>
      <c r="DD12" s="663" t="s">
        <v>236</v>
      </c>
      <c r="DE12" s="658"/>
      <c r="DF12" s="658"/>
      <c r="DG12" s="658"/>
      <c r="DH12" s="658"/>
      <c r="DI12" s="658"/>
      <c r="DJ12" s="658"/>
      <c r="DK12" s="658"/>
      <c r="DL12" s="658"/>
      <c r="DM12" s="658"/>
      <c r="DN12" s="658"/>
      <c r="DO12" s="658"/>
      <c r="DP12" s="659"/>
      <c r="DQ12" s="663">
        <v>77425</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236</v>
      </c>
      <c r="S13" s="658"/>
      <c r="T13" s="658"/>
      <c r="U13" s="658"/>
      <c r="V13" s="658"/>
      <c r="W13" s="658"/>
      <c r="X13" s="658"/>
      <c r="Y13" s="659"/>
      <c r="Z13" s="695" t="s">
        <v>236</v>
      </c>
      <c r="AA13" s="695"/>
      <c r="AB13" s="695"/>
      <c r="AC13" s="695"/>
      <c r="AD13" s="696" t="s">
        <v>175</v>
      </c>
      <c r="AE13" s="696"/>
      <c r="AF13" s="696"/>
      <c r="AG13" s="696"/>
      <c r="AH13" s="696"/>
      <c r="AI13" s="696"/>
      <c r="AJ13" s="696"/>
      <c r="AK13" s="696"/>
      <c r="AL13" s="660" t="s">
        <v>175</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11412</v>
      </c>
      <c r="BH13" s="658"/>
      <c r="BI13" s="658"/>
      <c r="BJ13" s="658"/>
      <c r="BK13" s="658"/>
      <c r="BL13" s="658"/>
      <c r="BM13" s="658"/>
      <c r="BN13" s="659"/>
      <c r="BO13" s="695">
        <v>28.3</v>
      </c>
      <c r="BP13" s="695"/>
      <c r="BQ13" s="695"/>
      <c r="BR13" s="695"/>
      <c r="BS13" s="696" t="s">
        <v>236</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150915</v>
      </c>
      <c r="CS13" s="658"/>
      <c r="CT13" s="658"/>
      <c r="CU13" s="658"/>
      <c r="CV13" s="658"/>
      <c r="CW13" s="658"/>
      <c r="CX13" s="658"/>
      <c r="CY13" s="659"/>
      <c r="CZ13" s="695">
        <v>6.5</v>
      </c>
      <c r="DA13" s="695"/>
      <c r="DB13" s="695"/>
      <c r="DC13" s="695"/>
      <c r="DD13" s="663">
        <v>9372</v>
      </c>
      <c r="DE13" s="658"/>
      <c r="DF13" s="658"/>
      <c r="DG13" s="658"/>
      <c r="DH13" s="658"/>
      <c r="DI13" s="658"/>
      <c r="DJ13" s="658"/>
      <c r="DK13" s="658"/>
      <c r="DL13" s="658"/>
      <c r="DM13" s="658"/>
      <c r="DN13" s="658"/>
      <c r="DO13" s="658"/>
      <c r="DP13" s="659"/>
      <c r="DQ13" s="663">
        <v>51902</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10</v>
      </c>
      <c r="S14" s="658"/>
      <c r="T14" s="658"/>
      <c r="U14" s="658"/>
      <c r="V14" s="658"/>
      <c r="W14" s="658"/>
      <c r="X14" s="658"/>
      <c r="Y14" s="659"/>
      <c r="Z14" s="695">
        <v>0</v>
      </c>
      <c r="AA14" s="695"/>
      <c r="AB14" s="695"/>
      <c r="AC14" s="695"/>
      <c r="AD14" s="696">
        <v>10</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2456</v>
      </c>
      <c r="BH14" s="658"/>
      <c r="BI14" s="658"/>
      <c r="BJ14" s="658"/>
      <c r="BK14" s="658"/>
      <c r="BL14" s="658"/>
      <c r="BM14" s="658"/>
      <c r="BN14" s="659"/>
      <c r="BO14" s="695">
        <v>6.1</v>
      </c>
      <c r="BP14" s="695"/>
      <c r="BQ14" s="695"/>
      <c r="BR14" s="695"/>
      <c r="BS14" s="696" t="s">
        <v>236</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239237</v>
      </c>
      <c r="CS14" s="658"/>
      <c r="CT14" s="658"/>
      <c r="CU14" s="658"/>
      <c r="CV14" s="658"/>
      <c r="CW14" s="658"/>
      <c r="CX14" s="658"/>
      <c r="CY14" s="659"/>
      <c r="CZ14" s="695">
        <v>10.199999999999999</v>
      </c>
      <c r="DA14" s="695"/>
      <c r="DB14" s="695"/>
      <c r="DC14" s="695"/>
      <c r="DD14" s="663" t="s">
        <v>236</v>
      </c>
      <c r="DE14" s="658"/>
      <c r="DF14" s="658"/>
      <c r="DG14" s="658"/>
      <c r="DH14" s="658"/>
      <c r="DI14" s="658"/>
      <c r="DJ14" s="658"/>
      <c r="DK14" s="658"/>
      <c r="DL14" s="658"/>
      <c r="DM14" s="658"/>
      <c r="DN14" s="658"/>
      <c r="DO14" s="658"/>
      <c r="DP14" s="659"/>
      <c r="DQ14" s="663">
        <v>65886</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236</v>
      </c>
      <c r="S15" s="658"/>
      <c r="T15" s="658"/>
      <c r="U15" s="658"/>
      <c r="V15" s="658"/>
      <c r="W15" s="658"/>
      <c r="X15" s="658"/>
      <c r="Y15" s="659"/>
      <c r="Z15" s="695" t="s">
        <v>175</v>
      </c>
      <c r="AA15" s="695"/>
      <c r="AB15" s="695"/>
      <c r="AC15" s="695"/>
      <c r="AD15" s="696" t="s">
        <v>130</v>
      </c>
      <c r="AE15" s="696"/>
      <c r="AF15" s="696"/>
      <c r="AG15" s="696"/>
      <c r="AH15" s="696"/>
      <c r="AI15" s="696"/>
      <c r="AJ15" s="696"/>
      <c r="AK15" s="696"/>
      <c r="AL15" s="660" t="s">
        <v>236</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1198</v>
      </c>
      <c r="BH15" s="658"/>
      <c r="BI15" s="658"/>
      <c r="BJ15" s="658"/>
      <c r="BK15" s="658"/>
      <c r="BL15" s="658"/>
      <c r="BM15" s="658"/>
      <c r="BN15" s="659"/>
      <c r="BO15" s="695">
        <v>3</v>
      </c>
      <c r="BP15" s="695"/>
      <c r="BQ15" s="695"/>
      <c r="BR15" s="695"/>
      <c r="BS15" s="696" t="s">
        <v>236</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112895</v>
      </c>
      <c r="CS15" s="658"/>
      <c r="CT15" s="658"/>
      <c r="CU15" s="658"/>
      <c r="CV15" s="658"/>
      <c r="CW15" s="658"/>
      <c r="CX15" s="658"/>
      <c r="CY15" s="659"/>
      <c r="CZ15" s="695">
        <v>4.8</v>
      </c>
      <c r="DA15" s="695"/>
      <c r="DB15" s="695"/>
      <c r="DC15" s="695"/>
      <c r="DD15" s="663" t="s">
        <v>130</v>
      </c>
      <c r="DE15" s="658"/>
      <c r="DF15" s="658"/>
      <c r="DG15" s="658"/>
      <c r="DH15" s="658"/>
      <c r="DI15" s="658"/>
      <c r="DJ15" s="658"/>
      <c r="DK15" s="658"/>
      <c r="DL15" s="658"/>
      <c r="DM15" s="658"/>
      <c r="DN15" s="658"/>
      <c r="DO15" s="658"/>
      <c r="DP15" s="659"/>
      <c r="DQ15" s="663">
        <v>95755</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537</v>
      </c>
      <c r="S16" s="658"/>
      <c r="T16" s="658"/>
      <c r="U16" s="658"/>
      <c r="V16" s="658"/>
      <c r="W16" s="658"/>
      <c r="X16" s="658"/>
      <c r="Y16" s="659"/>
      <c r="Z16" s="695">
        <v>0</v>
      </c>
      <c r="AA16" s="695"/>
      <c r="AB16" s="695"/>
      <c r="AC16" s="695"/>
      <c r="AD16" s="696">
        <v>537</v>
      </c>
      <c r="AE16" s="696"/>
      <c r="AF16" s="696"/>
      <c r="AG16" s="696"/>
      <c r="AH16" s="696"/>
      <c r="AI16" s="696"/>
      <c r="AJ16" s="696"/>
      <c r="AK16" s="696"/>
      <c r="AL16" s="660">
        <v>0.1</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236</v>
      </c>
      <c r="BP16" s="695"/>
      <c r="BQ16" s="695"/>
      <c r="BR16" s="695"/>
      <c r="BS16" s="696" t="s">
        <v>130</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t="s">
        <v>130</v>
      </c>
      <c r="CS16" s="658"/>
      <c r="CT16" s="658"/>
      <c r="CU16" s="658"/>
      <c r="CV16" s="658"/>
      <c r="CW16" s="658"/>
      <c r="CX16" s="658"/>
      <c r="CY16" s="659"/>
      <c r="CZ16" s="695" t="s">
        <v>236</v>
      </c>
      <c r="DA16" s="695"/>
      <c r="DB16" s="695"/>
      <c r="DC16" s="695"/>
      <c r="DD16" s="663" t="s">
        <v>175</v>
      </c>
      <c r="DE16" s="658"/>
      <c r="DF16" s="658"/>
      <c r="DG16" s="658"/>
      <c r="DH16" s="658"/>
      <c r="DI16" s="658"/>
      <c r="DJ16" s="658"/>
      <c r="DK16" s="658"/>
      <c r="DL16" s="658"/>
      <c r="DM16" s="658"/>
      <c r="DN16" s="658"/>
      <c r="DO16" s="658"/>
      <c r="DP16" s="659"/>
      <c r="DQ16" s="663" t="s">
        <v>175</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938</v>
      </c>
      <c r="S17" s="658"/>
      <c r="T17" s="658"/>
      <c r="U17" s="658"/>
      <c r="V17" s="658"/>
      <c r="W17" s="658"/>
      <c r="X17" s="658"/>
      <c r="Y17" s="659"/>
      <c r="Z17" s="695">
        <v>0</v>
      </c>
      <c r="AA17" s="695"/>
      <c r="AB17" s="695"/>
      <c r="AC17" s="695"/>
      <c r="AD17" s="696">
        <v>938</v>
      </c>
      <c r="AE17" s="696"/>
      <c r="AF17" s="696"/>
      <c r="AG17" s="696"/>
      <c r="AH17" s="696"/>
      <c r="AI17" s="696"/>
      <c r="AJ17" s="696"/>
      <c r="AK17" s="696"/>
      <c r="AL17" s="660">
        <v>0.1</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236</v>
      </c>
      <c r="BH17" s="658"/>
      <c r="BI17" s="658"/>
      <c r="BJ17" s="658"/>
      <c r="BK17" s="658"/>
      <c r="BL17" s="658"/>
      <c r="BM17" s="658"/>
      <c r="BN17" s="659"/>
      <c r="BO17" s="695" t="s">
        <v>236</v>
      </c>
      <c r="BP17" s="695"/>
      <c r="BQ17" s="695"/>
      <c r="BR17" s="695"/>
      <c r="BS17" s="696" t="s">
        <v>236</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167233</v>
      </c>
      <c r="CS17" s="658"/>
      <c r="CT17" s="658"/>
      <c r="CU17" s="658"/>
      <c r="CV17" s="658"/>
      <c r="CW17" s="658"/>
      <c r="CX17" s="658"/>
      <c r="CY17" s="659"/>
      <c r="CZ17" s="695">
        <v>7.2</v>
      </c>
      <c r="DA17" s="695"/>
      <c r="DB17" s="695"/>
      <c r="DC17" s="695"/>
      <c r="DD17" s="663" t="s">
        <v>236</v>
      </c>
      <c r="DE17" s="658"/>
      <c r="DF17" s="658"/>
      <c r="DG17" s="658"/>
      <c r="DH17" s="658"/>
      <c r="DI17" s="658"/>
      <c r="DJ17" s="658"/>
      <c r="DK17" s="658"/>
      <c r="DL17" s="658"/>
      <c r="DM17" s="658"/>
      <c r="DN17" s="658"/>
      <c r="DO17" s="658"/>
      <c r="DP17" s="659"/>
      <c r="DQ17" s="663">
        <v>167233</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t="s">
        <v>236</v>
      </c>
      <c r="S18" s="658"/>
      <c r="T18" s="658"/>
      <c r="U18" s="658"/>
      <c r="V18" s="658"/>
      <c r="W18" s="658"/>
      <c r="X18" s="658"/>
      <c r="Y18" s="659"/>
      <c r="Z18" s="695" t="s">
        <v>236</v>
      </c>
      <c r="AA18" s="695"/>
      <c r="AB18" s="695"/>
      <c r="AC18" s="695"/>
      <c r="AD18" s="696" t="s">
        <v>175</v>
      </c>
      <c r="AE18" s="696"/>
      <c r="AF18" s="696"/>
      <c r="AG18" s="696"/>
      <c r="AH18" s="696"/>
      <c r="AI18" s="696"/>
      <c r="AJ18" s="696"/>
      <c r="AK18" s="696"/>
      <c r="AL18" s="660" t="s">
        <v>236</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236</v>
      </c>
      <c r="BH18" s="658"/>
      <c r="BI18" s="658"/>
      <c r="BJ18" s="658"/>
      <c r="BK18" s="658"/>
      <c r="BL18" s="658"/>
      <c r="BM18" s="658"/>
      <c r="BN18" s="659"/>
      <c r="BO18" s="695" t="s">
        <v>236</v>
      </c>
      <c r="BP18" s="695"/>
      <c r="BQ18" s="695"/>
      <c r="BR18" s="695"/>
      <c r="BS18" s="696" t="s">
        <v>175</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236</v>
      </c>
      <c r="CS18" s="658"/>
      <c r="CT18" s="658"/>
      <c r="CU18" s="658"/>
      <c r="CV18" s="658"/>
      <c r="CW18" s="658"/>
      <c r="CX18" s="658"/>
      <c r="CY18" s="659"/>
      <c r="CZ18" s="695" t="s">
        <v>130</v>
      </c>
      <c r="DA18" s="695"/>
      <c r="DB18" s="695"/>
      <c r="DC18" s="695"/>
      <c r="DD18" s="663" t="s">
        <v>175</v>
      </c>
      <c r="DE18" s="658"/>
      <c r="DF18" s="658"/>
      <c r="DG18" s="658"/>
      <c r="DH18" s="658"/>
      <c r="DI18" s="658"/>
      <c r="DJ18" s="658"/>
      <c r="DK18" s="658"/>
      <c r="DL18" s="658"/>
      <c r="DM18" s="658"/>
      <c r="DN18" s="658"/>
      <c r="DO18" s="658"/>
      <c r="DP18" s="659"/>
      <c r="DQ18" s="663" t="s">
        <v>236</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t="s">
        <v>236</v>
      </c>
      <c r="S19" s="658"/>
      <c r="T19" s="658"/>
      <c r="U19" s="658"/>
      <c r="V19" s="658"/>
      <c r="W19" s="658"/>
      <c r="X19" s="658"/>
      <c r="Y19" s="659"/>
      <c r="Z19" s="695" t="s">
        <v>130</v>
      </c>
      <c r="AA19" s="695"/>
      <c r="AB19" s="695"/>
      <c r="AC19" s="695"/>
      <c r="AD19" s="696" t="s">
        <v>236</v>
      </c>
      <c r="AE19" s="696"/>
      <c r="AF19" s="696"/>
      <c r="AG19" s="696"/>
      <c r="AH19" s="696"/>
      <c r="AI19" s="696"/>
      <c r="AJ19" s="696"/>
      <c r="AK19" s="696"/>
      <c r="AL19" s="660" t="s">
        <v>236</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t="s">
        <v>236</v>
      </c>
      <c r="BH19" s="658"/>
      <c r="BI19" s="658"/>
      <c r="BJ19" s="658"/>
      <c r="BK19" s="658"/>
      <c r="BL19" s="658"/>
      <c r="BM19" s="658"/>
      <c r="BN19" s="659"/>
      <c r="BO19" s="695" t="s">
        <v>236</v>
      </c>
      <c r="BP19" s="695"/>
      <c r="BQ19" s="695"/>
      <c r="BR19" s="695"/>
      <c r="BS19" s="696" t="s">
        <v>175</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236</v>
      </c>
      <c r="CS19" s="658"/>
      <c r="CT19" s="658"/>
      <c r="CU19" s="658"/>
      <c r="CV19" s="658"/>
      <c r="CW19" s="658"/>
      <c r="CX19" s="658"/>
      <c r="CY19" s="659"/>
      <c r="CZ19" s="695" t="s">
        <v>236</v>
      </c>
      <c r="DA19" s="695"/>
      <c r="DB19" s="695"/>
      <c r="DC19" s="695"/>
      <c r="DD19" s="663" t="s">
        <v>236</v>
      </c>
      <c r="DE19" s="658"/>
      <c r="DF19" s="658"/>
      <c r="DG19" s="658"/>
      <c r="DH19" s="658"/>
      <c r="DI19" s="658"/>
      <c r="DJ19" s="658"/>
      <c r="DK19" s="658"/>
      <c r="DL19" s="658"/>
      <c r="DM19" s="658"/>
      <c r="DN19" s="658"/>
      <c r="DO19" s="658"/>
      <c r="DP19" s="659"/>
      <c r="DQ19" s="663" t="s">
        <v>236</v>
      </c>
      <c r="DR19" s="658"/>
      <c r="DS19" s="658"/>
      <c r="DT19" s="658"/>
      <c r="DU19" s="658"/>
      <c r="DV19" s="658"/>
      <c r="DW19" s="658"/>
      <c r="DX19" s="658"/>
      <c r="DY19" s="658"/>
      <c r="DZ19" s="658"/>
      <c r="EA19" s="658"/>
      <c r="EB19" s="658"/>
      <c r="EC19" s="694"/>
    </row>
    <row r="20" spans="2:133" ht="11.25" customHeight="1" x14ac:dyDescent="0.2">
      <c r="B20" s="724" t="s">
        <v>276</v>
      </c>
      <c r="C20" s="725"/>
      <c r="D20" s="725"/>
      <c r="E20" s="725"/>
      <c r="F20" s="725"/>
      <c r="G20" s="725"/>
      <c r="H20" s="725"/>
      <c r="I20" s="725"/>
      <c r="J20" s="725"/>
      <c r="K20" s="725"/>
      <c r="L20" s="725"/>
      <c r="M20" s="725"/>
      <c r="N20" s="725"/>
      <c r="O20" s="725"/>
      <c r="P20" s="725"/>
      <c r="Q20" s="726"/>
      <c r="R20" s="657" t="s">
        <v>236</v>
      </c>
      <c r="S20" s="658"/>
      <c r="T20" s="658"/>
      <c r="U20" s="658"/>
      <c r="V20" s="658"/>
      <c r="W20" s="658"/>
      <c r="X20" s="658"/>
      <c r="Y20" s="659"/>
      <c r="Z20" s="695" t="s">
        <v>236</v>
      </c>
      <c r="AA20" s="695"/>
      <c r="AB20" s="695"/>
      <c r="AC20" s="695"/>
      <c r="AD20" s="696" t="s">
        <v>236</v>
      </c>
      <c r="AE20" s="696"/>
      <c r="AF20" s="696"/>
      <c r="AG20" s="696"/>
      <c r="AH20" s="696"/>
      <c r="AI20" s="696"/>
      <c r="AJ20" s="696"/>
      <c r="AK20" s="696"/>
      <c r="AL20" s="660" t="s">
        <v>175</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t="s">
        <v>236</v>
      </c>
      <c r="BH20" s="658"/>
      <c r="BI20" s="658"/>
      <c r="BJ20" s="658"/>
      <c r="BK20" s="658"/>
      <c r="BL20" s="658"/>
      <c r="BM20" s="658"/>
      <c r="BN20" s="659"/>
      <c r="BO20" s="695" t="s">
        <v>236</v>
      </c>
      <c r="BP20" s="695"/>
      <c r="BQ20" s="695"/>
      <c r="BR20" s="695"/>
      <c r="BS20" s="696" t="s">
        <v>236</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2334056</v>
      </c>
      <c r="CS20" s="658"/>
      <c r="CT20" s="658"/>
      <c r="CU20" s="658"/>
      <c r="CV20" s="658"/>
      <c r="CW20" s="658"/>
      <c r="CX20" s="658"/>
      <c r="CY20" s="659"/>
      <c r="CZ20" s="695">
        <v>100</v>
      </c>
      <c r="DA20" s="695"/>
      <c r="DB20" s="695"/>
      <c r="DC20" s="695"/>
      <c r="DD20" s="663">
        <v>656246</v>
      </c>
      <c r="DE20" s="658"/>
      <c r="DF20" s="658"/>
      <c r="DG20" s="658"/>
      <c r="DH20" s="658"/>
      <c r="DI20" s="658"/>
      <c r="DJ20" s="658"/>
      <c r="DK20" s="658"/>
      <c r="DL20" s="658"/>
      <c r="DM20" s="658"/>
      <c r="DN20" s="658"/>
      <c r="DO20" s="658"/>
      <c r="DP20" s="659"/>
      <c r="DQ20" s="663">
        <v>1099770</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912022</v>
      </c>
      <c r="S21" s="658"/>
      <c r="T21" s="658"/>
      <c r="U21" s="658"/>
      <c r="V21" s="658"/>
      <c r="W21" s="658"/>
      <c r="X21" s="658"/>
      <c r="Y21" s="659"/>
      <c r="Z21" s="695">
        <v>38.4</v>
      </c>
      <c r="AA21" s="695"/>
      <c r="AB21" s="695"/>
      <c r="AC21" s="695"/>
      <c r="AD21" s="696">
        <v>752041</v>
      </c>
      <c r="AE21" s="696"/>
      <c r="AF21" s="696"/>
      <c r="AG21" s="696"/>
      <c r="AH21" s="696"/>
      <c r="AI21" s="696"/>
      <c r="AJ21" s="696"/>
      <c r="AK21" s="696"/>
      <c r="AL21" s="660">
        <v>90.2</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t="s">
        <v>130</v>
      </c>
      <c r="BH21" s="658"/>
      <c r="BI21" s="658"/>
      <c r="BJ21" s="658"/>
      <c r="BK21" s="658"/>
      <c r="BL21" s="658"/>
      <c r="BM21" s="658"/>
      <c r="BN21" s="659"/>
      <c r="BO21" s="695" t="s">
        <v>236</v>
      </c>
      <c r="BP21" s="695"/>
      <c r="BQ21" s="695"/>
      <c r="BR21" s="695"/>
      <c r="BS21" s="696" t="s">
        <v>236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752041</v>
      </c>
      <c r="S22" s="658"/>
      <c r="T22" s="658"/>
      <c r="U22" s="658"/>
      <c r="V22" s="658"/>
      <c r="W22" s="658"/>
      <c r="X22" s="658"/>
      <c r="Y22" s="659"/>
      <c r="Z22" s="695">
        <v>31.7</v>
      </c>
      <c r="AA22" s="695"/>
      <c r="AB22" s="695"/>
      <c r="AC22" s="695"/>
      <c r="AD22" s="696">
        <v>752041</v>
      </c>
      <c r="AE22" s="696"/>
      <c r="AF22" s="696"/>
      <c r="AG22" s="696"/>
      <c r="AH22" s="696"/>
      <c r="AI22" s="696"/>
      <c r="AJ22" s="696"/>
      <c r="AK22" s="696"/>
      <c r="AL22" s="660">
        <v>90.2</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236</v>
      </c>
      <c r="BH22" s="658"/>
      <c r="BI22" s="658"/>
      <c r="BJ22" s="658"/>
      <c r="BK22" s="658"/>
      <c r="BL22" s="658"/>
      <c r="BM22" s="658"/>
      <c r="BN22" s="659"/>
      <c r="BO22" s="695" t="s">
        <v>236</v>
      </c>
      <c r="BP22" s="695"/>
      <c r="BQ22" s="695"/>
      <c r="BR22" s="695"/>
      <c r="BS22" s="696" t="s">
        <v>236</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284</v>
      </c>
      <c r="C23" s="655"/>
      <c r="D23" s="655"/>
      <c r="E23" s="655"/>
      <c r="F23" s="655"/>
      <c r="G23" s="655"/>
      <c r="H23" s="655"/>
      <c r="I23" s="655"/>
      <c r="J23" s="655"/>
      <c r="K23" s="655"/>
      <c r="L23" s="655"/>
      <c r="M23" s="655"/>
      <c r="N23" s="655"/>
      <c r="O23" s="655"/>
      <c r="P23" s="655"/>
      <c r="Q23" s="656"/>
      <c r="R23" s="657">
        <v>159981</v>
      </c>
      <c r="S23" s="658"/>
      <c r="T23" s="658"/>
      <c r="U23" s="658"/>
      <c r="V23" s="658"/>
      <c r="W23" s="658"/>
      <c r="X23" s="658"/>
      <c r="Y23" s="659"/>
      <c r="Z23" s="695">
        <v>6.7</v>
      </c>
      <c r="AA23" s="695"/>
      <c r="AB23" s="695"/>
      <c r="AC23" s="695"/>
      <c r="AD23" s="696" t="s">
        <v>236</v>
      </c>
      <c r="AE23" s="696"/>
      <c r="AF23" s="696"/>
      <c r="AG23" s="696"/>
      <c r="AH23" s="696"/>
      <c r="AI23" s="696"/>
      <c r="AJ23" s="696"/>
      <c r="AK23" s="696"/>
      <c r="AL23" s="660" t="s">
        <v>236</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t="s">
        <v>236</v>
      </c>
      <c r="BH23" s="658"/>
      <c r="BI23" s="658"/>
      <c r="BJ23" s="658"/>
      <c r="BK23" s="658"/>
      <c r="BL23" s="658"/>
      <c r="BM23" s="658"/>
      <c r="BN23" s="659"/>
      <c r="BO23" s="695" t="s">
        <v>130</v>
      </c>
      <c r="BP23" s="695"/>
      <c r="BQ23" s="695"/>
      <c r="BR23" s="695"/>
      <c r="BS23" s="696" t="s">
        <v>236</v>
      </c>
      <c r="BT23" s="696"/>
      <c r="BU23" s="696"/>
      <c r="BV23" s="696"/>
      <c r="BW23" s="696"/>
      <c r="BX23" s="696"/>
      <c r="BY23" s="696"/>
      <c r="BZ23" s="696"/>
      <c r="CA23" s="696"/>
      <c r="CB23" s="736"/>
      <c r="CD23" s="709" t="s">
        <v>223</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175</v>
      </c>
      <c r="S24" s="658"/>
      <c r="T24" s="658"/>
      <c r="U24" s="658"/>
      <c r="V24" s="658"/>
      <c r="W24" s="658"/>
      <c r="X24" s="658"/>
      <c r="Y24" s="659"/>
      <c r="Z24" s="695" t="s">
        <v>236</v>
      </c>
      <c r="AA24" s="695"/>
      <c r="AB24" s="695"/>
      <c r="AC24" s="695"/>
      <c r="AD24" s="696" t="s">
        <v>236</v>
      </c>
      <c r="AE24" s="696"/>
      <c r="AF24" s="696"/>
      <c r="AG24" s="696"/>
      <c r="AH24" s="696"/>
      <c r="AI24" s="696"/>
      <c r="AJ24" s="696"/>
      <c r="AK24" s="696"/>
      <c r="AL24" s="660" t="s">
        <v>130</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236</v>
      </c>
      <c r="BH24" s="658"/>
      <c r="BI24" s="658"/>
      <c r="BJ24" s="658"/>
      <c r="BK24" s="658"/>
      <c r="BL24" s="658"/>
      <c r="BM24" s="658"/>
      <c r="BN24" s="659"/>
      <c r="BO24" s="695" t="s">
        <v>236</v>
      </c>
      <c r="BP24" s="695"/>
      <c r="BQ24" s="695"/>
      <c r="BR24" s="695"/>
      <c r="BS24" s="696" t="s">
        <v>175</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517189</v>
      </c>
      <c r="CS24" s="713"/>
      <c r="CT24" s="713"/>
      <c r="CU24" s="713"/>
      <c r="CV24" s="713"/>
      <c r="CW24" s="713"/>
      <c r="CX24" s="713"/>
      <c r="CY24" s="738"/>
      <c r="CZ24" s="739">
        <v>22.2</v>
      </c>
      <c r="DA24" s="721"/>
      <c r="DB24" s="721"/>
      <c r="DC24" s="741"/>
      <c r="DD24" s="737">
        <v>461564</v>
      </c>
      <c r="DE24" s="713"/>
      <c r="DF24" s="713"/>
      <c r="DG24" s="713"/>
      <c r="DH24" s="713"/>
      <c r="DI24" s="713"/>
      <c r="DJ24" s="713"/>
      <c r="DK24" s="738"/>
      <c r="DL24" s="737">
        <v>402993</v>
      </c>
      <c r="DM24" s="713"/>
      <c r="DN24" s="713"/>
      <c r="DO24" s="713"/>
      <c r="DP24" s="713"/>
      <c r="DQ24" s="713"/>
      <c r="DR24" s="713"/>
      <c r="DS24" s="713"/>
      <c r="DT24" s="713"/>
      <c r="DU24" s="713"/>
      <c r="DV24" s="738"/>
      <c r="DW24" s="739">
        <v>48</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976636</v>
      </c>
      <c r="S25" s="658"/>
      <c r="T25" s="658"/>
      <c r="U25" s="658"/>
      <c r="V25" s="658"/>
      <c r="W25" s="658"/>
      <c r="X25" s="658"/>
      <c r="Y25" s="659"/>
      <c r="Z25" s="695">
        <v>41.2</v>
      </c>
      <c r="AA25" s="695"/>
      <c r="AB25" s="695"/>
      <c r="AC25" s="695"/>
      <c r="AD25" s="696">
        <v>816655</v>
      </c>
      <c r="AE25" s="696"/>
      <c r="AF25" s="696"/>
      <c r="AG25" s="696"/>
      <c r="AH25" s="696"/>
      <c r="AI25" s="696"/>
      <c r="AJ25" s="696"/>
      <c r="AK25" s="696"/>
      <c r="AL25" s="660">
        <v>98</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236</v>
      </c>
      <c r="BH25" s="658"/>
      <c r="BI25" s="658"/>
      <c r="BJ25" s="658"/>
      <c r="BK25" s="658"/>
      <c r="BL25" s="658"/>
      <c r="BM25" s="658"/>
      <c r="BN25" s="659"/>
      <c r="BO25" s="695" t="s">
        <v>236</v>
      </c>
      <c r="BP25" s="695"/>
      <c r="BQ25" s="695"/>
      <c r="BR25" s="695"/>
      <c r="BS25" s="696" t="s">
        <v>236</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308048</v>
      </c>
      <c r="CS25" s="670"/>
      <c r="CT25" s="670"/>
      <c r="CU25" s="670"/>
      <c r="CV25" s="670"/>
      <c r="CW25" s="670"/>
      <c r="CX25" s="670"/>
      <c r="CY25" s="671"/>
      <c r="CZ25" s="660">
        <v>13.2</v>
      </c>
      <c r="DA25" s="672"/>
      <c r="DB25" s="672"/>
      <c r="DC25" s="673"/>
      <c r="DD25" s="663">
        <v>286947</v>
      </c>
      <c r="DE25" s="670"/>
      <c r="DF25" s="670"/>
      <c r="DG25" s="670"/>
      <c r="DH25" s="670"/>
      <c r="DI25" s="670"/>
      <c r="DJ25" s="670"/>
      <c r="DK25" s="671"/>
      <c r="DL25" s="663">
        <v>228668</v>
      </c>
      <c r="DM25" s="670"/>
      <c r="DN25" s="670"/>
      <c r="DO25" s="670"/>
      <c r="DP25" s="670"/>
      <c r="DQ25" s="670"/>
      <c r="DR25" s="670"/>
      <c r="DS25" s="670"/>
      <c r="DT25" s="670"/>
      <c r="DU25" s="670"/>
      <c r="DV25" s="671"/>
      <c r="DW25" s="660">
        <v>27.3</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t="s">
        <v>236</v>
      </c>
      <c r="S26" s="658"/>
      <c r="T26" s="658"/>
      <c r="U26" s="658"/>
      <c r="V26" s="658"/>
      <c r="W26" s="658"/>
      <c r="X26" s="658"/>
      <c r="Y26" s="659"/>
      <c r="Z26" s="695" t="s">
        <v>236</v>
      </c>
      <c r="AA26" s="695"/>
      <c r="AB26" s="695"/>
      <c r="AC26" s="695"/>
      <c r="AD26" s="696" t="s">
        <v>236</v>
      </c>
      <c r="AE26" s="696"/>
      <c r="AF26" s="696"/>
      <c r="AG26" s="696"/>
      <c r="AH26" s="696"/>
      <c r="AI26" s="696"/>
      <c r="AJ26" s="696"/>
      <c r="AK26" s="696"/>
      <c r="AL26" s="660" t="s">
        <v>175</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175</v>
      </c>
      <c r="BH26" s="658"/>
      <c r="BI26" s="658"/>
      <c r="BJ26" s="658"/>
      <c r="BK26" s="658"/>
      <c r="BL26" s="658"/>
      <c r="BM26" s="658"/>
      <c r="BN26" s="659"/>
      <c r="BO26" s="695" t="s">
        <v>175</v>
      </c>
      <c r="BP26" s="695"/>
      <c r="BQ26" s="695"/>
      <c r="BR26" s="695"/>
      <c r="BS26" s="696" t="s">
        <v>236</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138663</v>
      </c>
      <c r="CS26" s="658"/>
      <c r="CT26" s="658"/>
      <c r="CU26" s="658"/>
      <c r="CV26" s="658"/>
      <c r="CW26" s="658"/>
      <c r="CX26" s="658"/>
      <c r="CY26" s="659"/>
      <c r="CZ26" s="660">
        <v>5.9</v>
      </c>
      <c r="DA26" s="672"/>
      <c r="DB26" s="672"/>
      <c r="DC26" s="673"/>
      <c r="DD26" s="663">
        <v>121302</v>
      </c>
      <c r="DE26" s="658"/>
      <c r="DF26" s="658"/>
      <c r="DG26" s="658"/>
      <c r="DH26" s="658"/>
      <c r="DI26" s="658"/>
      <c r="DJ26" s="658"/>
      <c r="DK26" s="659"/>
      <c r="DL26" s="663" t="s">
        <v>236</v>
      </c>
      <c r="DM26" s="658"/>
      <c r="DN26" s="658"/>
      <c r="DO26" s="658"/>
      <c r="DP26" s="658"/>
      <c r="DQ26" s="658"/>
      <c r="DR26" s="658"/>
      <c r="DS26" s="658"/>
      <c r="DT26" s="658"/>
      <c r="DU26" s="658"/>
      <c r="DV26" s="659"/>
      <c r="DW26" s="660" t="s">
        <v>236</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1990</v>
      </c>
      <c r="S27" s="658"/>
      <c r="T27" s="658"/>
      <c r="U27" s="658"/>
      <c r="V27" s="658"/>
      <c r="W27" s="658"/>
      <c r="X27" s="658"/>
      <c r="Y27" s="659"/>
      <c r="Z27" s="695">
        <v>0.1</v>
      </c>
      <c r="AA27" s="695"/>
      <c r="AB27" s="695"/>
      <c r="AC27" s="695"/>
      <c r="AD27" s="696" t="s">
        <v>236</v>
      </c>
      <c r="AE27" s="696"/>
      <c r="AF27" s="696"/>
      <c r="AG27" s="696"/>
      <c r="AH27" s="696"/>
      <c r="AI27" s="696"/>
      <c r="AJ27" s="696"/>
      <c r="AK27" s="696"/>
      <c r="AL27" s="660" t="s">
        <v>236</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40386</v>
      </c>
      <c r="BH27" s="658"/>
      <c r="BI27" s="658"/>
      <c r="BJ27" s="658"/>
      <c r="BK27" s="658"/>
      <c r="BL27" s="658"/>
      <c r="BM27" s="658"/>
      <c r="BN27" s="659"/>
      <c r="BO27" s="695">
        <v>100</v>
      </c>
      <c r="BP27" s="695"/>
      <c r="BQ27" s="695"/>
      <c r="BR27" s="695"/>
      <c r="BS27" s="696" t="s">
        <v>236</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41908</v>
      </c>
      <c r="CS27" s="670"/>
      <c r="CT27" s="670"/>
      <c r="CU27" s="670"/>
      <c r="CV27" s="670"/>
      <c r="CW27" s="670"/>
      <c r="CX27" s="670"/>
      <c r="CY27" s="671"/>
      <c r="CZ27" s="660">
        <v>1.8</v>
      </c>
      <c r="DA27" s="672"/>
      <c r="DB27" s="672"/>
      <c r="DC27" s="673"/>
      <c r="DD27" s="663">
        <v>7384</v>
      </c>
      <c r="DE27" s="670"/>
      <c r="DF27" s="670"/>
      <c r="DG27" s="670"/>
      <c r="DH27" s="670"/>
      <c r="DI27" s="670"/>
      <c r="DJ27" s="670"/>
      <c r="DK27" s="671"/>
      <c r="DL27" s="663">
        <v>7092</v>
      </c>
      <c r="DM27" s="670"/>
      <c r="DN27" s="670"/>
      <c r="DO27" s="670"/>
      <c r="DP27" s="670"/>
      <c r="DQ27" s="670"/>
      <c r="DR27" s="670"/>
      <c r="DS27" s="670"/>
      <c r="DT27" s="670"/>
      <c r="DU27" s="670"/>
      <c r="DV27" s="671"/>
      <c r="DW27" s="660">
        <v>0.8</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31640</v>
      </c>
      <c r="S28" s="658"/>
      <c r="T28" s="658"/>
      <c r="U28" s="658"/>
      <c r="V28" s="658"/>
      <c r="W28" s="658"/>
      <c r="X28" s="658"/>
      <c r="Y28" s="659"/>
      <c r="Z28" s="695">
        <v>1.3</v>
      </c>
      <c r="AA28" s="695"/>
      <c r="AB28" s="695"/>
      <c r="AC28" s="695"/>
      <c r="AD28" s="696" t="s">
        <v>175</v>
      </c>
      <c r="AE28" s="696"/>
      <c r="AF28" s="696"/>
      <c r="AG28" s="696"/>
      <c r="AH28" s="696"/>
      <c r="AI28" s="696"/>
      <c r="AJ28" s="696"/>
      <c r="AK28" s="696"/>
      <c r="AL28" s="660" t="s">
        <v>236</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167233</v>
      </c>
      <c r="CS28" s="658"/>
      <c r="CT28" s="658"/>
      <c r="CU28" s="658"/>
      <c r="CV28" s="658"/>
      <c r="CW28" s="658"/>
      <c r="CX28" s="658"/>
      <c r="CY28" s="659"/>
      <c r="CZ28" s="660">
        <v>7.2</v>
      </c>
      <c r="DA28" s="672"/>
      <c r="DB28" s="672"/>
      <c r="DC28" s="673"/>
      <c r="DD28" s="663">
        <v>167233</v>
      </c>
      <c r="DE28" s="658"/>
      <c r="DF28" s="658"/>
      <c r="DG28" s="658"/>
      <c r="DH28" s="658"/>
      <c r="DI28" s="658"/>
      <c r="DJ28" s="658"/>
      <c r="DK28" s="659"/>
      <c r="DL28" s="663">
        <v>167233</v>
      </c>
      <c r="DM28" s="658"/>
      <c r="DN28" s="658"/>
      <c r="DO28" s="658"/>
      <c r="DP28" s="658"/>
      <c r="DQ28" s="658"/>
      <c r="DR28" s="658"/>
      <c r="DS28" s="658"/>
      <c r="DT28" s="658"/>
      <c r="DU28" s="658"/>
      <c r="DV28" s="659"/>
      <c r="DW28" s="660">
        <v>19.899999999999999</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569</v>
      </c>
      <c r="S29" s="658"/>
      <c r="T29" s="658"/>
      <c r="U29" s="658"/>
      <c r="V29" s="658"/>
      <c r="W29" s="658"/>
      <c r="X29" s="658"/>
      <c r="Y29" s="659"/>
      <c r="Z29" s="695">
        <v>0</v>
      </c>
      <c r="AA29" s="695"/>
      <c r="AB29" s="695"/>
      <c r="AC29" s="695"/>
      <c r="AD29" s="696" t="s">
        <v>236</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167233</v>
      </c>
      <c r="CS29" s="670"/>
      <c r="CT29" s="670"/>
      <c r="CU29" s="670"/>
      <c r="CV29" s="670"/>
      <c r="CW29" s="670"/>
      <c r="CX29" s="670"/>
      <c r="CY29" s="671"/>
      <c r="CZ29" s="660">
        <v>7.2</v>
      </c>
      <c r="DA29" s="672"/>
      <c r="DB29" s="672"/>
      <c r="DC29" s="673"/>
      <c r="DD29" s="663">
        <v>167233</v>
      </c>
      <c r="DE29" s="670"/>
      <c r="DF29" s="670"/>
      <c r="DG29" s="670"/>
      <c r="DH29" s="670"/>
      <c r="DI29" s="670"/>
      <c r="DJ29" s="670"/>
      <c r="DK29" s="671"/>
      <c r="DL29" s="663">
        <v>167233</v>
      </c>
      <c r="DM29" s="670"/>
      <c r="DN29" s="670"/>
      <c r="DO29" s="670"/>
      <c r="DP29" s="670"/>
      <c r="DQ29" s="670"/>
      <c r="DR29" s="670"/>
      <c r="DS29" s="670"/>
      <c r="DT29" s="670"/>
      <c r="DU29" s="670"/>
      <c r="DV29" s="671"/>
      <c r="DW29" s="660">
        <v>19.899999999999999</v>
      </c>
      <c r="DX29" s="672"/>
      <c r="DY29" s="672"/>
      <c r="DZ29" s="672"/>
      <c r="EA29" s="672"/>
      <c r="EB29" s="672"/>
      <c r="EC29" s="684"/>
    </row>
    <row r="30" spans="2:133" ht="11.25" customHeight="1" x14ac:dyDescent="0.2">
      <c r="B30" s="654" t="s">
        <v>308</v>
      </c>
      <c r="C30" s="655"/>
      <c r="D30" s="655"/>
      <c r="E30" s="655"/>
      <c r="F30" s="655"/>
      <c r="G30" s="655"/>
      <c r="H30" s="655"/>
      <c r="I30" s="655"/>
      <c r="J30" s="655"/>
      <c r="K30" s="655"/>
      <c r="L30" s="655"/>
      <c r="M30" s="655"/>
      <c r="N30" s="655"/>
      <c r="O30" s="655"/>
      <c r="P30" s="655"/>
      <c r="Q30" s="656"/>
      <c r="R30" s="657">
        <v>316577</v>
      </c>
      <c r="S30" s="658"/>
      <c r="T30" s="658"/>
      <c r="U30" s="658"/>
      <c r="V30" s="658"/>
      <c r="W30" s="658"/>
      <c r="X30" s="658"/>
      <c r="Y30" s="659"/>
      <c r="Z30" s="695">
        <v>13.3</v>
      </c>
      <c r="AA30" s="695"/>
      <c r="AB30" s="695"/>
      <c r="AC30" s="695"/>
      <c r="AD30" s="696" t="s">
        <v>236</v>
      </c>
      <c r="AE30" s="696"/>
      <c r="AF30" s="696"/>
      <c r="AG30" s="696"/>
      <c r="AH30" s="696"/>
      <c r="AI30" s="696"/>
      <c r="AJ30" s="696"/>
      <c r="AK30" s="696"/>
      <c r="AL30" s="660" t="s">
        <v>130</v>
      </c>
      <c r="AM30" s="661"/>
      <c r="AN30" s="661"/>
      <c r="AO30" s="697"/>
      <c r="AP30" s="709" t="s">
        <v>223</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163261</v>
      </c>
      <c r="CS30" s="658"/>
      <c r="CT30" s="658"/>
      <c r="CU30" s="658"/>
      <c r="CV30" s="658"/>
      <c r="CW30" s="658"/>
      <c r="CX30" s="658"/>
      <c r="CY30" s="659"/>
      <c r="CZ30" s="660">
        <v>7</v>
      </c>
      <c r="DA30" s="672"/>
      <c r="DB30" s="672"/>
      <c r="DC30" s="673"/>
      <c r="DD30" s="663">
        <v>163261</v>
      </c>
      <c r="DE30" s="658"/>
      <c r="DF30" s="658"/>
      <c r="DG30" s="658"/>
      <c r="DH30" s="658"/>
      <c r="DI30" s="658"/>
      <c r="DJ30" s="658"/>
      <c r="DK30" s="659"/>
      <c r="DL30" s="663">
        <v>163261</v>
      </c>
      <c r="DM30" s="658"/>
      <c r="DN30" s="658"/>
      <c r="DO30" s="658"/>
      <c r="DP30" s="658"/>
      <c r="DQ30" s="658"/>
      <c r="DR30" s="658"/>
      <c r="DS30" s="658"/>
      <c r="DT30" s="658"/>
      <c r="DU30" s="658"/>
      <c r="DV30" s="659"/>
      <c r="DW30" s="660">
        <v>19.5</v>
      </c>
      <c r="DX30" s="672"/>
      <c r="DY30" s="672"/>
      <c r="DZ30" s="672"/>
      <c r="EA30" s="672"/>
      <c r="EB30" s="672"/>
      <c r="EC30" s="684"/>
    </row>
    <row r="31" spans="2:133" ht="11.25" customHeight="1" x14ac:dyDescent="0.2">
      <c r="B31" s="724" t="s">
        <v>312</v>
      </c>
      <c r="C31" s="725"/>
      <c r="D31" s="725"/>
      <c r="E31" s="725"/>
      <c r="F31" s="725"/>
      <c r="G31" s="725"/>
      <c r="H31" s="725"/>
      <c r="I31" s="725"/>
      <c r="J31" s="725"/>
      <c r="K31" s="725"/>
      <c r="L31" s="725"/>
      <c r="M31" s="725"/>
      <c r="N31" s="725"/>
      <c r="O31" s="725"/>
      <c r="P31" s="725"/>
      <c r="Q31" s="726"/>
      <c r="R31" s="657" t="s">
        <v>236</v>
      </c>
      <c r="S31" s="658"/>
      <c r="T31" s="658"/>
      <c r="U31" s="658"/>
      <c r="V31" s="658"/>
      <c r="W31" s="658"/>
      <c r="X31" s="658"/>
      <c r="Y31" s="659"/>
      <c r="Z31" s="695" t="s">
        <v>130</v>
      </c>
      <c r="AA31" s="695"/>
      <c r="AB31" s="695"/>
      <c r="AC31" s="695"/>
      <c r="AD31" s="696" t="s">
        <v>236</v>
      </c>
      <c r="AE31" s="696"/>
      <c r="AF31" s="696"/>
      <c r="AG31" s="696"/>
      <c r="AH31" s="696"/>
      <c r="AI31" s="696"/>
      <c r="AJ31" s="696"/>
      <c r="AK31" s="696"/>
      <c r="AL31" s="660" t="s">
        <v>236</v>
      </c>
      <c r="AM31" s="661"/>
      <c r="AN31" s="661"/>
      <c r="AO31" s="697"/>
      <c r="AP31" s="729" t="s">
        <v>313</v>
      </c>
      <c r="AQ31" s="730"/>
      <c r="AR31" s="730"/>
      <c r="AS31" s="730"/>
      <c r="AT31" s="731" t="s">
        <v>314</v>
      </c>
      <c r="AU31" s="218"/>
      <c r="AV31" s="218"/>
      <c r="AW31" s="218"/>
      <c r="AX31" s="715" t="s">
        <v>187</v>
      </c>
      <c r="AY31" s="716"/>
      <c r="AZ31" s="716"/>
      <c r="BA31" s="716"/>
      <c r="BB31" s="716"/>
      <c r="BC31" s="716"/>
      <c r="BD31" s="716"/>
      <c r="BE31" s="716"/>
      <c r="BF31" s="717"/>
      <c r="BG31" s="719">
        <v>98.7</v>
      </c>
      <c r="BH31" s="720"/>
      <c r="BI31" s="720"/>
      <c r="BJ31" s="720"/>
      <c r="BK31" s="720"/>
      <c r="BL31" s="720"/>
      <c r="BM31" s="721">
        <v>95.3</v>
      </c>
      <c r="BN31" s="720"/>
      <c r="BO31" s="720"/>
      <c r="BP31" s="720"/>
      <c r="BQ31" s="722"/>
      <c r="BR31" s="719">
        <v>99.4</v>
      </c>
      <c r="BS31" s="720"/>
      <c r="BT31" s="720"/>
      <c r="BU31" s="720"/>
      <c r="BV31" s="720"/>
      <c r="BW31" s="720"/>
      <c r="BX31" s="721">
        <v>93.7</v>
      </c>
      <c r="BY31" s="720"/>
      <c r="BZ31" s="720"/>
      <c r="CA31" s="720"/>
      <c r="CB31" s="722"/>
      <c r="CD31" s="678"/>
      <c r="CE31" s="679"/>
      <c r="CF31" s="654" t="s">
        <v>315</v>
      </c>
      <c r="CG31" s="655"/>
      <c r="CH31" s="655"/>
      <c r="CI31" s="655"/>
      <c r="CJ31" s="655"/>
      <c r="CK31" s="655"/>
      <c r="CL31" s="655"/>
      <c r="CM31" s="655"/>
      <c r="CN31" s="655"/>
      <c r="CO31" s="655"/>
      <c r="CP31" s="655"/>
      <c r="CQ31" s="656"/>
      <c r="CR31" s="657">
        <v>3972</v>
      </c>
      <c r="CS31" s="670"/>
      <c r="CT31" s="670"/>
      <c r="CU31" s="670"/>
      <c r="CV31" s="670"/>
      <c r="CW31" s="670"/>
      <c r="CX31" s="670"/>
      <c r="CY31" s="671"/>
      <c r="CZ31" s="660">
        <v>0.2</v>
      </c>
      <c r="DA31" s="672"/>
      <c r="DB31" s="672"/>
      <c r="DC31" s="673"/>
      <c r="DD31" s="663">
        <v>3972</v>
      </c>
      <c r="DE31" s="670"/>
      <c r="DF31" s="670"/>
      <c r="DG31" s="670"/>
      <c r="DH31" s="670"/>
      <c r="DI31" s="670"/>
      <c r="DJ31" s="670"/>
      <c r="DK31" s="671"/>
      <c r="DL31" s="663">
        <v>3972</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316</v>
      </c>
      <c r="C32" s="655"/>
      <c r="D32" s="655"/>
      <c r="E32" s="655"/>
      <c r="F32" s="655"/>
      <c r="G32" s="655"/>
      <c r="H32" s="655"/>
      <c r="I32" s="655"/>
      <c r="J32" s="655"/>
      <c r="K32" s="655"/>
      <c r="L32" s="655"/>
      <c r="M32" s="655"/>
      <c r="N32" s="655"/>
      <c r="O32" s="655"/>
      <c r="P32" s="655"/>
      <c r="Q32" s="656"/>
      <c r="R32" s="657">
        <v>31684</v>
      </c>
      <c r="S32" s="658"/>
      <c r="T32" s="658"/>
      <c r="U32" s="658"/>
      <c r="V32" s="658"/>
      <c r="W32" s="658"/>
      <c r="X32" s="658"/>
      <c r="Y32" s="659"/>
      <c r="Z32" s="695">
        <v>1.3</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32"/>
      <c r="AU32" s="214" t="s">
        <v>317</v>
      </c>
      <c r="AX32" s="654" t="s">
        <v>318</v>
      </c>
      <c r="AY32" s="655"/>
      <c r="AZ32" s="655"/>
      <c r="BA32" s="655"/>
      <c r="BB32" s="655"/>
      <c r="BC32" s="655"/>
      <c r="BD32" s="655"/>
      <c r="BE32" s="655"/>
      <c r="BF32" s="656"/>
      <c r="BG32" s="723">
        <v>98.6</v>
      </c>
      <c r="BH32" s="670"/>
      <c r="BI32" s="670"/>
      <c r="BJ32" s="670"/>
      <c r="BK32" s="670"/>
      <c r="BL32" s="670"/>
      <c r="BM32" s="661">
        <v>97.9</v>
      </c>
      <c r="BN32" s="670"/>
      <c r="BO32" s="670"/>
      <c r="BP32" s="670"/>
      <c r="BQ32" s="693"/>
      <c r="BR32" s="723">
        <v>99.7</v>
      </c>
      <c r="BS32" s="670"/>
      <c r="BT32" s="670"/>
      <c r="BU32" s="670"/>
      <c r="BV32" s="670"/>
      <c r="BW32" s="670"/>
      <c r="BX32" s="661">
        <v>95.9</v>
      </c>
      <c r="BY32" s="670"/>
      <c r="BZ32" s="670"/>
      <c r="CA32" s="670"/>
      <c r="CB32" s="693"/>
      <c r="CD32" s="680"/>
      <c r="CE32" s="681"/>
      <c r="CF32" s="654" t="s">
        <v>319</v>
      </c>
      <c r="CG32" s="655"/>
      <c r="CH32" s="655"/>
      <c r="CI32" s="655"/>
      <c r="CJ32" s="655"/>
      <c r="CK32" s="655"/>
      <c r="CL32" s="655"/>
      <c r="CM32" s="655"/>
      <c r="CN32" s="655"/>
      <c r="CO32" s="655"/>
      <c r="CP32" s="655"/>
      <c r="CQ32" s="656"/>
      <c r="CR32" s="657" t="s">
        <v>236</v>
      </c>
      <c r="CS32" s="658"/>
      <c r="CT32" s="658"/>
      <c r="CU32" s="658"/>
      <c r="CV32" s="658"/>
      <c r="CW32" s="658"/>
      <c r="CX32" s="658"/>
      <c r="CY32" s="659"/>
      <c r="CZ32" s="660" t="s">
        <v>236</v>
      </c>
      <c r="DA32" s="672"/>
      <c r="DB32" s="672"/>
      <c r="DC32" s="673"/>
      <c r="DD32" s="663" t="s">
        <v>175</v>
      </c>
      <c r="DE32" s="658"/>
      <c r="DF32" s="658"/>
      <c r="DG32" s="658"/>
      <c r="DH32" s="658"/>
      <c r="DI32" s="658"/>
      <c r="DJ32" s="658"/>
      <c r="DK32" s="659"/>
      <c r="DL32" s="663" t="s">
        <v>236</v>
      </c>
      <c r="DM32" s="658"/>
      <c r="DN32" s="658"/>
      <c r="DO32" s="658"/>
      <c r="DP32" s="658"/>
      <c r="DQ32" s="658"/>
      <c r="DR32" s="658"/>
      <c r="DS32" s="658"/>
      <c r="DT32" s="658"/>
      <c r="DU32" s="658"/>
      <c r="DV32" s="659"/>
      <c r="DW32" s="660" t="s">
        <v>236</v>
      </c>
      <c r="DX32" s="672"/>
      <c r="DY32" s="672"/>
      <c r="DZ32" s="672"/>
      <c r="EA32" s="672"/>
      <c r="EB32" s="672"/>
      <c r="EC32" s="684"/>
    </row>
    <row r="33" spans="2:133" ht="11.25" customHeight="1" x14ac:dyDescent="0.2">
      <c r="B33" s="654" t="s">
        <v>320</v>
      </c>
      <c r="C33" s="655"/>
      <c r="D33" s="655"/>
      <c r="E33" s="655"/>
      <c r="F33" s="655"/>
      <c r="G33" s="655"/>
      <c r="H33" s="655"/>
      <c r="I33" s="655"/>
      <c r="J33" s="655"/>
      <c r="K33" s="655"/>
      <c r="L33" s="655"/>
      <c r="M33" s="655"/>
      <c r="N33" s="655"/>
      <c r="O33" s="655"/>
      <c r="P33" s="655"/>
      <c r="Q33" s="656"/>
      <c r="R33" s="657">
        <v>2904</v>
      </c>
      <c r="S33" s="658"/>
      <c r="T33" s="658"/>
      <c r="U33" s="658"/>
      <c r="V33" s="658"/>
      <c r="W33" s="658"/>
      <c r="X33" s="658"/>
      <c r="Y33" s="659"/>
      <c r="Z33" s="695">
        <v>0.1</v>
      </c>
      <c r="AA33" s="695"/>
      <c r="AB33" s="695"/>
      <c r="AC33" s="695"/>
      <c r="AD33" s="696">
        <v>1485</v>
      </c>
      <c r="AE33" s="696"/>
      <c r="AF33" s="696"/>
      <c r="AG33" s="696"/>
      <c r="AH33" s="696"/>
      <c r="AI33" s="696"/>
      <c r="AJ33" s="696"/>
      <c r="AK33" s="696"/>
      <c r="AL33" s="660">
        <v>0.2</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98.4</v>
      </c>
      <c r="BH33" s="642"/>
      <c r="BI33" s="642"/>
      <c r="BJ33" s="642"/>
      <c r="BK33" s="642"/>
      <c r="BL33" s="642"/>
      <c r="BM33" s="688">
        <v>89.1</v>
      </c>
      <c r="BN33" s="642"/>
      <c r="BO33" s="642"/>
      <c r="BP33" s="642"/>
      <c r="BQ33" s="705"/>
      <c r="BR33" s="718">
        <v>98.6</v>
      </c>
      <c r="BS33" s="642"/>
      <c r="BT33" s="642"/>
      <c r="BU33" s="642"/>
      <c r="BV33" s="642"/>
      <c r="BW33" s="642"/>
      <c r="BX33" s="688">
        <v>87.7</v>
      </c>
      <c r="BY33" s="642"/>
      <c r="BZ33" s="642"/>
      <c r="CA33" s="642"/>
      <c r="CB33" s="705"/>
      <c r="CD33" s="654" t="s">
        <v>322</v>
      </c>
      <c r="CE33" s="655"/>
      <c r="CF33" s="655"/>
      <c r="CG33" s="655"/>
      <c r="CH33" s="655"/>
      <c r="CI33" s="655"/>
      <c r="CJ33" s="655"/>
      <c r="CK33" s="655"/>
      <c r="CL33" s="655"/>
      <c r="CM33" s="655"/>
      <c r="CN33" s="655"/>
      <c r="CO33" s="655"/>
      <c r="CP33" s="655"/>
      <c r="CQ33" s="656"/>
      <c r="CR33" s="657">
        <v>1160621</v>
      </c>
      <c r="CS33" s="670"/>
      <c r="CT33" s="670"/>
      <c r="CU33" s="670"/>
      <c r="CV33" s="670"/>
      <c r="CW33" s="670"/>
      <c r="CX33" s="670"/>
      <c r="CY33" s="671"/>
      <c r="CZ33" s="660">
        <v>49.7</v>
      </c>
      <c r="DA33" s="672"/>
      <c r="DB33" s="672"/>
      <c r="DC33" s="673"/>
      <c r="DD33" s="663">
        <v>629250</v>
      </c>
      <c r="DE33" s="670"/>
      <c r="DF33" s="670"/>
      <c r="DG33" s="670"/>
      <c r="DH33" s="670"/>
      <c r="DI33" s="670"/>
      <c r="DJ33" s="670"/>
      <c r="DK33" s="671"/>
      <c r="DL33" s="663">
        <v>388518</v>
      </c>
      <c r="DM33" s="670"/>
      <c r="DN33" s="670"/>
      <c r="DO33" s="670"/>
      <c r="DP33" s="670"/>
      <c r="DQ33" s="670"/>
      <c r="DR33" s="670"/>
      <c r="DS33" s="670"/>
      <c r="DT33" s="670"/>
      <c r="DU33" s="670"/>
      <c r="DV33" s="671"/>
      <c r="DW33" s="660">
        <v>46.3</v>
      </c>
      <c r="DX33" s="672"/>
      <c r="DY33" s="672"/>
      <c r="DZ33" s="672"/>
      <c r="EA33" s="672"/>
      <c r="EB33" s="672"/>
      <c r="EC33" s="684"/>
    </row>
    <row r="34" spans="2:133" ht="11.25" customHeight="1" x14ac:dyDescent="0.2">
      <c r="B34" s="654" t="s">
        <v>323</v>
      </c>
      <c r="C34" s="655"/>
      <c r="D34" s="655"/>
      <c r="E34" s="655"/>
      <c r="F34" s="655"/>
      <c r="G34" s="655"/>
      <c r="H34" s="655"/>
      <c r="I34" s="655"/>
      <c r="J34" s="655"/>
      <c r="K34" s="655"/>
      <c r="L34" s="655"/>
      <c r="M34" s="655"/>
      <c r="N34" s="655"/>
      <c r="O34" s="655"/>
      <c r="P34" s="655"/>
      <c r="Q34" s="656"/>
      <c r="R34" s="657">
        <v>70173</v>
      </c>
      <c r="S34" s="658"/>
      <c r="T34" s="658"/>
      <c r="U34" s="658"/>
      <c r="V34" s="658"/>
      <c r="W34" s="658"/>
      <c r="X34" s="658"/>
      <c r="Y34" s="659"/>
      <c r="Z34" s="695">
        <v>3</v>
      </c>
      <c r="AA34" s="695"/>
      <c r="AB34" s="695"/>
      <c r="AC34" s="695"/>
      <c r="AD34" s="696" t="s">
        <v>236</v>
      </c>
      <c r="AE34" s="696"/>
      <c r="AF34" s="696"/>
      <c r="AG34" s="696"/>
      <c r="AH34" s="696"/>
      <c r="AI34" s="696"/>
      <c r="AJ34" s="696"/>
      <c r="AK34" s="696"/>
      <c r="AL34" s="660" t="s">
        <v>236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690130</v>
      </c>
      <c r="CS34" s="658"/>
      <c r="CT34" s="658"/>
      <c r="CU34" s="658"/>
      <c r="CV34" s="658"/>
      <c r="CW34" s="658"/>
      <c r="CX34" s="658"/>
      <c r="CY34" s="659"/>
      <c r="CZ34" s="660">
        <v>29.6</v>
      </c>
      <c r="DA34" s="672"/>
      <c r="DB34" s="672"/>
      <c r="DC34" s="673"/>
      <c r="DD34" s="663">
        <v>363168</v>
      </c>
      <c r="DE34" s="658"/>
      <c r="DF34" s="658"/>
      <c r="DG34" s="658"/>
      <c r="DH34" s="658"/>
      <c r="DI34" s="658"/>
      <c r="DJ34" s="658"/>
      <c r="DK34" s="659"/>
      <c r="DL34" s="663">
        <v>216391</v>
      </c>
      <c r="DM34" s="658"/>
      <c r="DN34" s="658"/>
      <c r="DO34" s="658"/>
      <c r="DP34" s="658"/>
      <c r="DQ34" s="658"/>
      <c r="DR34" s="658"/>
      <c r="DS34" s="658"/>
      <c r="DT34" s="658"/>
      <c r="DU34" s="658"/>
      <c r="DV34" s="659"/>
      <c r="DW34" s="660">
        <v>25.8</v>
      </c>
      <c r="DX34" s="672"/>
      <c r="DY34" s="672"/>
      <c r="DZ34" s="672"/>
      <c r="EA34" s="672"/>
      <c r="EB34" s="672"/>
      <c r="EC34" s="684"/>
    </row>
    <row r="35" spans="2:133" ht="11.25" customHeight="1" x14ac:dyDescent="0.2">
      <c r="B35" s="654" t="s">
        <v>325</v>
      </c>
      <c r="C35" s="655"/>
      <c r="D35" s="655"/>
      <c r="E35" s="655"/>
      <c r="F35" s="655"/>
      <c r="G35" s="655"/>
      <c r="H35" s="655"/>
      <c r="I35" s="655"/>
      <c r="J35" s="655"/>
      <c r="K35" s="655"/>
      <c r="L35" s="655"/>
      <c r="M35" s="655"/>
      <c r="N35" s="655"/>
      <c r="O35" s="655"/>
      <c r="P35" s="655"/>
      <c r="Q35" s="656"/>
      <c r="R35" s="657">
        <v>270273</v>
      </c>
      <c r="S35" s="658"/>
      <c r="T35" s="658"/>
      <c r="U35" s="658"/>
      <c r="V35" s="658"/>
      <c r="W35" s="658"/>
      <c r="X35" s="658"/>
      <c r="Y35" s="659"/>
      <c r="Z35" s="695">
        <v>11.4</v>
      </c>
      <c r="AA35" s="695"/>
      <c r="AB35" s="695"/>
      <c r="AC35" s="695"/>
      <c r="AD35" s="696" t="s">
        <v>236</v>
      </c>
      <c r="AE35" s="696"/>
      <c r="AF35" s="696"/>
      <c r="AG35" s="696"/>
      <c r="AH35" s="696"/>
      <c r="AI35" s="696"/>
      <c r="AJ35" s="696"/>
      <c r="AK35" s="696"/>
      <c r="AL35" s="660" t="s">
        <v>130</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42860</v>
      </c>
      <c r="CS35" s="670"/>
      <c r="CT35" s="670"/>
      <c r="CU35" s="670"/>
      <c r="CV35" s="670"/>
      <c r="CW35" s="670"/>
      <c r="CX35" s="670"/>
      <c r="CY35" s="671"/>
      <c r="CZ35" s="660">
        <v>1.8</v>
      </c>
      <c r="DA35" s="672"/>
      <c r="DB35" s="672"/>
      <c r="DC35" s="673"/>
      <c r="DD35" s="663">
        <v>33888</v>
      </c>
      <c r="DE35" s="670"/>
      <c r="DF35" s="670"/>
      <c r="DG35" s="670"/>
      <c r="DH35" s="670"/>
      <c r="DI35" s="670"/>
      <c r="DJ35" s="670"/>
      <c r="DK35" s="671"/>
      <c r="DL35" s="663">
        <v>30462</v>
      </c>
      <c r="DM35" s="670"/>
      <c r="DN35" s="670"/>
      <c r="DO35" s="670"/>
      <c r="DP35" s="670"/>
      <c r="DQ35" s="670"/>
      <c r="DR35" s="670"/>
      <c r="DS35" s="670"/>
      <c r="DT35" s="670"/>
      <c r="DU35" s="670"/>
      <c r="DV35" s="671"/>
      <c r="DW35" s="660">
        <v>3.6</v>
      </c>
      <c r="DX35" s="672"/>
      <c r="DY35" s="672"/>
      <c r="DZ35" s="672"/>
      <c r="EA35" s="672"/>
      <c r="EB35" s="672"/>
      <c r="EC35" s="684"/>
    </row>
    <row r="36" spans="2:133" ht="11.25" customHeight="1" x14ac:dyDescent="0.2">
      <c r="B36" s="654" t="s">
        <v>329</v>
      </c>
      <c r="C36" s="655"/>
      <c r="D36" s="655"/>
      <c r="E36" s="655"/>
      <c r="F36" s="655"/>
      <c r="G36" s="655"/>
      <c r="H36" s="655"/>
      <c r="I36" s="655"/>
      <c r="J36" s="655"/>
      <c r="K36" s="655"/>
      <c r="L36" s="655"/>
      <c r="M36" s="655"/>
      <c r="N36" s="655"/>
      <c r="O36" s="655"/>
      <c r="P36" s="655"/>
      <c r="Q36" s="656"/>
      <c r="R36" s="657">
        <v>145659</v>
      </c>
      <c r="S36" s="658"/>
      <c r="T36" s="658"/>
      <c r="U36" s="658"/>
      <c r="V36" s="658"/>
      <c r="W36" s="658"/>
      <c r="X36" s="658"/>
      <c r="Y36" s="659"/>
      <c r="Z36" s="695">
        <v>6.1</v>
      </c>
      <c r="AA36" s="695"/>
      <c r="AB36" s="695"/>
      <c r="AC36" s="695"/>
      <c r="AD36" s="696" t="s">
        <v>130</v>
      </c>
      <c r="AE36" s="696"/>
      <c r="AF36" s="696"/>
      <c r="AG36" s="696"/>
      <c r="AH36" s="696"/>
      <c r="AI36" s="696"/>
      <c r="AJ36" s="696"/>
      <c r="AK36" s="696"/>
      <c r="AL36" s="660" t="s">
        <v>236</v>
      </c>
      <c r="AM36" s="661"/>
      <c r="AN36" s="661"/>
      <c r="AO36" s="697"/>
      <c r="AP36" s="222"/>
      <c r="AQ36" s="706" t="s">
        <v>330</v>
      </c>
      <c r="AR36" s="707"/>
      <c r="AS36" s="707"/>
      <c r="AT36" s="707"/>
      <c r="AU36" s="707"/>
      <c r="AV36" s="707"/>
      <c r="AW36" s="707"/>
      <c r="AX36" s="707"/>
      <c r="AY36" s="708"/>
      <c r="AZ36" s="712">
        <v>217021</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3980</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208130</v>
      </c>
      <c r="CS36" s="658"/>
      <c r="CT36" s="658"/>
      <c r="CU36" s="658"/>
      <c r="CV36" s="658"/>
      <c r="CW36" s="658"/>
      <c r="CX36" s="658"/>
      <c r="CY36" s="659"/>
      <c r="CZ36" s="660">
        <v>8.9</v>
      </c>
      <c r="DA36" s="672"/>
      <c r="DB36" s="672"/>
      <c r="DC36" s="673"/>
      <c r="DD36" s="663">
        <v>112543</v>
      </c>
      <c r="DE36" s="658"/>
      <c r="DF36" s="658"/>
      <c r="DG36" s="658"/>
      <c r="DH36" s="658"/>
      <c r="DI36" s="658"/>
      <c r="DJ36" s="658"/>
      <c r="DK36" s="659"/>
      <c r="DL36" s="663">
        <v>103750</v>
      </c>
      <c r="DM36" s="658"/>
      <c r="DN36" s="658"/>
      <c r="DO36" s="658"/>
      <c r="DP36" s="658"/>
      <c r="DQ36" s="658"/>
      <c r="DR36" s="658"/>
      <c r="DS36" s="658"/>
      <c r="DT36" s="658"/>
      <c r="DU36" s="658"/>
      <c r="DV36" s="659"/>
      <c r="DW36" s="660">
        <v>12.4</v>
      </c>
      <c r="DX36" s="672"/>
      <c r="DY36" s="672"/>
      <c r="DZ36" s="672"/>
      <c r="EA36" s="672"/>
      <c r="EB36" s="672"/>
      <c r="EC36" s="684"/>
    </row>
    <row r="37" spans="2:133" ht="11.25" customHeight="1" x14ac:dyDescent="0.2">
      <c r="B37" s="654" t="s">
        <v>333</v>
      </c>
      <c r="C37" s="655"/>
      <c r="D37" s="655"/>
      <c r="E37" s="655"/>
      <c r="F37" s="655"/>
      <c r="G37" s="655"/>
      <c r="H37" s="655"/>
      <c r="I37" s="655"/>
      <c r="J37" s="655"/>
      <c r="K37" s="655"/>
      <c r="L37" s="655"/>
      <c r="M37" s="655"/>
      <c r="N37" s="655"/>
      <c r="O37" s="655"/>
      <c r="P37" s="655"/>
      <c r="Q37" s="656"/>
      <c r="R37" s="657">
        <v>115313</v>
      </c>
      <c r="S37" s="658"/>
      <c r="T37" s="658"/>
      <c r="U37" s="658"/>
      <c r="V37" s="658"/>
      <c r="W37" s="658"/>
      <c r="X37" s="658"/>
      <c r="Y37" s="659"/>
      <c r="Z37" s="695">
        <v>4.9000000000000004</v>
      </c>
      <c r="AA37" s="695"/>
      <c r="AB37" s="695"/>
      <c r="AC37" s="695"/>
      <c r="AD37" s="696">
        <v>15346</v>
      </c>
      <c r="AE37" s="696"/>
      <c r="AF37" s="696"/>
      <c r="AG37" s="696"/>
      <c r="AH37" s="696"/>
      <c r="AI37" s="696"/>
      <c r="AJ37" s="696"/>
      <c r="AK37" s="696"/>
      <c r="AL37" s="660">
        <v>1.8</v>
      </c>
      <c r="AM37" s="661"/>
      <c r="AN37" s="661"/>
      <c r="AO37" s="697"/>
      <c r="AQ37" s="690" t="s">
        <v>334</v>
      </c>
      <c r="AR37" s="691"/>
      <c r="AS37" s="691"/>
      <c r="AT37" s="691"/>
      <c r="AU37" s="691"/>
      <c r="AV37" s="691"/>
      <c r="AW37" s="691"/>
      <c r="AX37" s="691"/>
      <c r="AY37" s="692"/>
      <c r="AZ37" s="657">
        <v>120360</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-243</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6621</v>
      </c>
      <c r="CS37" s="670"/>
      <c r="CT37" s="670"/>
      <c r="CU37" s="670"/>
      <c r="CV37" s="670"/>
      <c r="CW37" s="670"/>
      <c r="CX37" s="670"/>
      <c r="CY37" s="671"/>
      <c r="CZ37" s="660">
        <v>0.3</v>
      </c>
      <c r="DA37" s="672"/>
      <c r="DB37" s="672"/>
      <c r="DC37" s="673"/>
      <c r="DD37" s="663">
        <v>6621</v>
      </c>
      <c r="DE37" s="670"/>
      <c r="DF37" s="670"/>
      <c r="DG37" s="670"/>
      <c r="DH37" s="670"/>
      <c r="DI37" s="670"/>
      <c r="DJ37" s="670"/>
      <c r="DK37" s="671"/>
      <c r="DL37" s="663">
        <v>6621</v>
      </c>
      <c r="DM37" s="670"/>
      <c r="DN37" s="670"/>
      <c r="DO37" s="670"/>
      <c r="DP37" s="670"/>
      <c r="DQ37" s="670"/>
      <c r="DR37" s="670"/>
      <c r="DS37" s="670"/>
      <c r="DT37" s="670"/>
      <c r="DU37" s="670"/>
      <c r="DV37" s="671"/>
      <c r="DW37" s="660">
        <v>0.8</v>
      </c>
      <c r="DX37" s="672"/>
      <c r="DY37" s="672"/>
      <c r="DZ37" s="672"/>
      <c r="EA37" s="672"/>
      <c r="EB37" s="672"/>
      <c r="EC37" s="684"/>
    </row>
    <row r="38" spans="2:133" ht="11.25" customHeight="1" x14ac:dyDescent="0.2">
      <c r="B38" s="654" t="s">
        <v>337</v>
      </c>
      <c r="C38" s="655"/>
      <c r="D38" s="655"/>
      <c r="E38" s="655"/>
      <c r="F38" s="655"/>
      <c r="G38" s="655"/>
      <c r="H38" s="655"/>
      <c r="I38" s="655"/>
      <c r="J38" s="655"/>
      <c r="K38" s="655"/>
      <c r="L38" s="655"/>
      <c r="M38" s="655"/>
      <c r="N38" s="655"/>
      <c r="O38" s="655"/>
      <c r="P38" s="655"/>
      <c r="Q38" s="656"/>
      <c r="R38" s="657">
        <v>409032</v>
      </c>
      <c r="S38" s="658"/>
      <c r="T38" s="658"/>
      <c r="U38" s="658"/>
      <c r="V38" s="658"/>
      <c r="W38" s="658"/>
      <c r="X38" s="658"/>
      <c r="Y38" s="659"/>
      <c r="Z38" s="695">
        <v>17.2</v>
      </c>
      <c r="AA38" s="695"/>
      <c r="AB38" s="695"/>
      <c r="AC38" s="695"/>
      <c r="AD38" s="696" t="s">
        <v>130</v>
      </c>
      <c r="AE38" s="696"/>
      <c r="AF38" s="696"/>
      <c r="AG38" s="696"/>
      <c r="AH38" s="696"/>
      <c r="AI38" s="696"/>
      <c r="AJ38" s="696"/>
      <c r="AK38" s="696"/>
      <c r="AL38" s="660" t="s">
        <v>175</v>
      </c>
      <c r="AM38" s="661"/>
      <c r="AN38" s="661"/>
      <c r="AO38" s="697"/>
      <c r="AQ38" s="690" t="s">
        <v>338</v>
      </c>
      <c r="AR38" s="691"/>
      <c r="AS38" s="691"/>
      <c r="AT38" s="691"/>
      <c r="AU38" s="691"/>
      <c r="AV38" s="691"/>
      <c r="AW38" s="691"/>
      <c r="AX38" s="691"/>
      <c r="AY38" s="692"/>
      <c r="AZ38" s="657">
        <v>42200</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108</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217021</v>
      </c>
      <c r="CS38" s="658"/>
      <c r="CT38" s="658"/>
      <c r="CU38" s="658"/>
      <c r="CV38" s="658"/>
      <c r="CW38" s="658"/>
      <c r="CX38" s="658"/>
      <c r="CY38" s="659"/>
      <c r="CZ38" s="660">
        <v>9.3000000000000007</v>
      </c>
      <c r="DA38" s="672"/>
      <c r="DB38" s="672"/>
      <c r="DC38" s="673"/>
      <c r="DD38" s="663">
        <v>117616</v>
      </c>
      <c r="DE38" s="658"/>
      <c r="DF38" s="658"/>
      <c r="DG38" s="658"/>
      <c r="DH38" s="658"/>
      <c r="DI38" s="658"/>
      <c r="DJ38" s="658"/>
      <c r="DK38" s="659"/>
      <c r="DL38" s="663">
        <v>37615</v>
      </c>
      <c r="DM38" s="658"/>
      <c r="DN38" s="658"/>
      <c r="DO38" s="658"/>
      <c r="DP38" s="658"/>
      <c r="DQ38" s="658"/>
      <c r="DR38" s="658"/>
      <c r="DS38" s="658"/>
      <c r="DT38" s="658"/>
      <c r="DU38" s="658"/>
      <c r="DV38" s="659"/>
      <c r="DW38" s="660">
        <v>4.5</v>
      </c>
      <c r="DX38" s="672"/>
      <c r="DY38" s="672"/>
      <c r="DZ38" s="672"/>
      <c r="EA38" s="672"/>
      <c r="EB38" s="672"/>
      <c r="EC38" s="684"/>
    </row>
    <row r="39" spans="2:133" ht="11.25" customHeight="1" x14ac:dyDescent="0.2">
      <c r="B39" s="654" t="s">
        <v>341</v>
      </c>
      <c r="C39" s="655"/>
      <c r="D39" s="655"/>
      <c r="E39" s="655"/>
      <c r="F39" s="655"/>
      <c r="G39" s="655"/>
      <c r="H39" s="655"/>
      <c r="I39" s="655"/>
      <c r="J39" s="655"/>
      <c r="K39" s="655"/>
      <c r="L39" s="655"/>
      <c r="M39" s="655"/>
      <c r="N39" s="655"/>
      <c r="O39" s="655"/>
      <c r="P39" s="655"/>
      <c r="Q39" s="656"/>
      <c r="R39" s="657" t="s">
        <v>236</v>
      </c>
      <c r="S39" s="658"/>
      <c r="T39" s="658"/>
      <c r="U39" s="658"/>
      <c r="V39" s="658"/>
      <c r="W39" s="658"/>
      <c r="X39" s="658"/>
      <c r="Y39" s="659"/>
      <c r="Z39" s="695" t="s">
        <v>130</v>
      </c>
      <c r="AA39" s="695"/>
      <c r="AB39" s="695"/>
      <c r="AC39" s="695"/>
      <c r="AD39" s="696" t="s">
        <v>236</v>
      </c>
      <c r="AE39" s="696"/>
      <c r="AF39" s="696"/>
      <c r="AG39" s="696"/>
      <c r="AH39" s="696"/>
      <c r="AI39" s="696"/>
      <c r="AJ39" s="696"/>
      <c r="AK39" s="696"/>
      <c r="AL39" s="660" t="s">
        <v>236</v>
      </c>
      <c r="AM39" s="661"/>
      <c r="AN39" s="661"/>
      <c r="AO39" s="697"/>
      <c r="AQ39" s="690" t="s">
        <v>342</v>
      </c>
      <c r="AR39" s="691"/>
      <c r="AS39" s="691"/>
      <c r="AT39" s="691"/>
      <c r="AU39" s="691"/>
      <c r="AV39" s="691"/>
      <c r="AW39" s="691"/>
      <c r="AX39" s="691"/>
      <c r="AY39" s="692"/>
      <c r="AZ39" s="657" t="s">
        <v>130</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161</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2180</v>
      </c>
      <c r="CS39" s="670"/>
      <c r="CT39" s="670"/>
      <c r="CU39" s="670"/>
      <c r="CV39" s="670"/>
      <c r="CW39" s="670"/>
      <c r="CX39" s="670"/>
      <c r="CY39" s="671"/>
      <c r="CZ39" s="660">
        <v>0.1</v>
      </c>
      <c r="DA39" s="672"/>
      <c r="DB39" s="672"/>
      <c r="DC39" s="673"/>
      <c r="DD39" s="663">
        <v>1735</v>
      </c>
      <c r="DE39" s="670"/>
      <c r="DF39" s="670"/>
      <c r="DG39" s="670"/>
      <c r="DH39" s="670"/>
      <c r="DI39" s="670"/>
      <c r="DJ39" s="670"/>
      <c r="DK39" s="671"/>
      <c r="DL39" s="663" t="s">
        <v>236</v>
      </c>
      <c r="DM39" s="670"/>
      <c r="DN39" s="670"/>
      <c r="DO39" s="670"/>
      <c r="DP39" s="670"/>
      <c r="DQ39" s="670"/>
      <c r="DR39" s="670"/>
      <c r="DS39" s="670"/>
      <c r="DT39" s="670"/>
      <c r="DU39" s="670"/>
      <c r="DV39" s="671"/>
      <c r="DW39" s="660" t="s">
        <v>236</v>
      </c>
      <c r="DX39" s="672"/>
      <c r="DY39" s="672"/>
      <c r="DZ39" s="672"/>
      <c r="EA39" s="672"/>
      <c r="EB39" s="672"/>
      <c r="EC39" s="684"/>
    </row>
    <row r="40" spans="2:133" ht="11.25" customHeight="1" x14ac:dyDescent="0.2">
      <c r="B40" s="654" t="s">
        <v>345</v>
      </c>
      <c r="C40" s="655"/>
      <c r="D40" s="655"/>
      <c r="E40" s="655"/>
      <c r="F40" s="655"/>
      <c r="G40" s="655"/>
      <c r="H40" s="655"/>
      <c r="I40" s="655"/>
      <c r="J40" s="655"/>
      <c r="K40" s="655"/>
      <c r="L40" s="655"/>
      <c r="M40" s="655"/>
      <c r="N40" s="655"/>
      <c r="O40" s="655"/>
      <c r="P40" s="655"/>
      <c r="Q40" s="656"/>
      <c r="R40" s="657">
        <v>5532</v>
      </c>
      <c r="S40" s="658"/>
      <c r="T40" s="658"/>
      <c r="U40" s="658"/>
      <c r="V40" s="658"/>
      <c r="W40" s="658"/>
      <c r="X40" s="658"/>
      <c r="Y40" s="659"/>
      <c r="Z40" s="695">
        <v>0.2</v>
      </c>
      <c r="AA40" s="695"/>
      <c r="AB40" s="695"/>
      <c r="AC40" s="695"/>
      <c r="AD40" s="696" t="s">
        <v>229</v>
      </c>
      <c r="AE40" s="696"/>
      <c r="AF40" s="696"/>
      <c r="AG40" s="696"/>
      <c r="AH40" s="696"/>
      <c r="AI40" s="696"/>
      <c r="AJ40" s="696"/>
      <c r="AK40" s="696"/>
      <c r="AL40" s="660" t="s">
        <v>236</v>
      </c>
      <c r="AM40" s="661"/>
      <c r="AN40" s="661"/>
      <c r="AO40" s="697"/>
      <c r="AQ40" s="690" t="s">
        <v>346</v>
      </c>
      <c r="AR40" s="691"/>
      <c r="AS40" s="691"/>
      <c r="AT40" s="691"/>
      <c r="AU40" s="691"/>
      <c r="AV40" s="691"/>
      <c r="AW40" s="691"/>
      <c r="AX40" s="691"/>
      <c r="AY40" s="692"/>
      <c r="AZ40" s="657" t="s">
        <v>236</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73</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300</v>
      </c>
      <c r="CS40" s="658"/>
      <c r="CT40" s="658"/>
      <c r="CU40" s="658"/>
      <c r="CV40" s="658"/>
      <c r="CW40" s="658"/>
      <c r="CX40" s="658"/>
      <c r="CY40" s="659"/>
      <c r="CZ40" s="660">
        <v>0</v>
      </c>
      <c r="DA40" s="672"/>
      <c r="DB40" s="672"/>
      <c r="DC40" s="673"/>
      <c r="DD40" s="663">
        <v>300</v>
      </c>
      <c r="DE40" s="658"/>
      <c r="DF40" s="658"/>
      <c r="DG40" s="658"/>
      <c r="DH40" s="658"/>
      <c r="DI40" s="658"/>
      <c r="DJ40" s="658"/>
      <c r="DK40" s="659"/>
      <c r="DL40" s="663">
        <v>300</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350</v>
      </c>
      <c r="C41" s="639"/>
      <c r="D41" s="639"/>
      <c r="E41" s="639"/>
      <c r="F41" s="639"/>
      <c r="G41" s="639"/>
      <c r="H41" s="639"/>
      <c r="I41" s="639"/>
      <c r="J41" s="639"/>
      <c r="K41" s="639"/>
      <c r="L41" s="639"/>
      <c r="M41" s="639"/>
      <c r="N41" s="639"/>
      <c r="O41" s="639"/>
      <c r="P41" s="639"/>
      <c r="Q41" s="640"/>
      <c r="R41" s="641">
        <v>2372450</v>
      </c>
      <c r="S41" s="682"/>
      <c r="T41" s="682"/>
      <c r="U41" s="682"/>
      <c r="V41" s="682"/>
      <c r="W41" s="682"/>
      <c r="X41" s="682"/>
      <c r="Y41" s="685"/>
      <c r="Z41" s="686">
        <v>100</v>
      </c>
      <c r="AA41" s="686"/>
      <c r="AB41" s="686"/>
      <c r="AC41" s="686"/>
      <c r="AD41" s="687">
        <v>833486</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35671</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130</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175</v>
      </c>
      <c r="CS41" s="670"/>
      <c r="CT41" s="670"/>
      <c r="CU41" s="670"/>
      <c r="CV41" s="670"/>
      <c r="CW41" s="670"/>
      <c r="CX41" s="670"/>
      <c r="CY41" s="671"/>
      <c r="CZ41" s="660" t="s">
        <v>130</v>
      </c>
      <c r="DA41" s="672"/>
      <c r="DB41" s="672"/>
      <c r="DC41" s="673"/>
      <c r="DD41" s="663" t="s">
        <v>236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354</v>
      </c>
      <c r="AR42" s="703"/>
      <c r="AS42" s="703"/>
      <c r="AT42" s="703"/>
      <c r="AU42" s="703"/>
      <c r="AV42" s="703"/>
      <c r="AW42" s="703"/>
      <c r="AX42" s="703"/>
      <c r="AY42" s="704"/>
      <c r="AZ42" s="641">
        <v>18790</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528</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656246</v>
      </c>
      <c r="CS42" s="670"/>
      <c r="CT42" s="670"/>
      <c r="CU42" s="670"/>
      <c r="CV42" s="670"/>
      <c r="CW42" s="670"/>
      <c r="CX42" s="670"/>
      <c r="CY42" s="671"/>
      <c r="CZ42" s="660">
        <v>28.1</v>
      </c>
      <c r="DA42" s="672"/>
      <c r="DB42" s="672"/>
      <c r="DC42" s="673"/>
      <c r="DD42" s="663">
        <v>8956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357</v>
      </c>
      <c r="CD43" s="654" t="s">
        <v>358</v>
      </c>
      <c r="CE43" s="655"/>
      <c r="CF43" s="655"/>
      <c r="CG43" s="655"/>
      <c r="CH43" s="655"/>
      <c r="CI43" s="655"/>
      <c r="CJ43" s="655"/>
      <c r="CK43" s="655"/>
      <c r="CL43" s="655"/>
      <c r="CM43" s="655"/>
      <c r="CN43" s="655"/>
      <c r="CO43" s="655"/>
      <c r="CP43" s="655"/>
      <c r="CQ43" s="656"/>
      <c r="CR43" s="657" t="s">
        <v>236</v>
      </c>
      <c r="CS43" s="670"/>
      <c r="CT43" s="670"/>
      <c r="CU43" s="670"/>
      <c r="CV43" s="670"/>
      <c r="CW43" s="670"/>
      <c r="CX43" s="670"/>
      <c r="CY43" s="671"/>
      <c r="CZ43" s="660" t="s">
        <v>236</v>
      </c>
      <c r="DA43" s="672"/>
      <c r="DB43" s="672"/>
      <c r="DC43" s="673"/>
      <c r="DD43" s="663" t="s">
        <v>130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656246</v>
      </c>
      <c r="CS44" s="658"/>
      <c r="CT44" s="658"/>
      <c r="CU44" s="658"/>
      <c r="CV44" s="658"/>
      <c r="CW44" s="658"/>
      <c r="CX44" s="658"/>
      <c r="CY44" s="659"/>
      <c r="CZ44" s="660">
        <v>28.1</v>
      </c>
      <c r="DA44" s="661"/>
      <c r="DB44" s="661"/>
      <c r="DC44" s="662"/>
      <c r="DD44" s="663">
        <v>8956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159495</v>
      </c>
      <c r="CS45" s="670"/>
      <c r="CT45" s="670"/>
      <c r="CU45" s="670"/>
      <c r="CV45" s="670"/>
      <c r="CW45" s="670"/>
      <c r="CX45" s="670"/>
      <c r="CY45" s="671"/>
      <c r="CZ45" s="660">
        <v>6.8</v>
      </c>
      <c r="DA45" s="672"/>
      <c r="DB45" s="672"/>
      <c r="DC45" s="673"/>
      <c r="DD45" s="663">
        <v>4364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363</v>
      </c>
      <c r="CG46" s="655"/>
      <c r="CH46" s="655"/>
      <c r="CI46" s="655"/>
      <c r="CJ46" s="655"/>
      <c r="CK46" s="655"/>
      <c r="CL46" s="655"/>
      <c r="CM46" s="655"/>
      <c r="CN46" s="655"/>
      <c r="CO46" s="655"/>
      <c r="CP46" s="655"/>
      <c r="CQ46" s="656"/>
      <c r="CR46" s="657">
        <v>496751</v>
      </c>
      <c r="CS46" s="658"/>
      <c r="CT46" s="658"/>
      <c r="CU46" s="658"/>
      <c r="CV46" s="658"/>
      <c r="CW46" s="658"/>
      <c r="CX46" s="658"/>
      <c r="CY46" s="659"/>
      <c r="CZ46" s="660">
        <v>21.3</v>
      </c>
      <c r="DA46" s="661"/>
      <c r="DB46" s="661"/>
      <c r="DC46" s="662"/>
      <c r="DD46" s="663">
        <v>4592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364</v>
      </c>
      <c r="CG47" s="655"/>
      <c r="CH47" s="655"/>
      <c r="CI47" s="655"/>
      <c r="CJ47" s="655"/>
      <c r="CK47" s="655"/>
      <c r="CL47" s="655"/>
      <c r="CM47" s="655"/>
      <c r="CN47" s="655"/>
      <c r="CO47" s="655"/>
      <c r="CP47" s="655"/>
      <c r="CQ47" s="656"/>
      <c r="CR47" s="657" t="s">
        <v>236</v>
      </c>
      <c r="CS47" s="670"/>
      <c r="CT47" s="670"/>
      <c r="CU47" s="670"/>
      <c r="CV47" s="670"/>
      <c r="CW47" s="670"/>
      <c r="CX47" s="670"/>
      <c r="CY47" s="671"/>
      <c r="CZ47" s="660" t="s">
        <v>175</v>
      </c>
      <c r="DA47" s="672"/>
      <c r="DB47" s="672"/>
      <c r="DC47" s="673"/>
      <c r="DD47" s="663" t="s">
        <v>130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365</v>
      </c>
      <c r="CG48" s="655"/>
      <c r="CH48" s="655"/>
      <c r="CI48" s="655"/>
      <c r="CJ48" s="655"/>
      <c r="CK48" s="655"/>
      <c r="CL48" s="655"/>
      <c r="CM48" s="655"/>
      <c r="CN48" s="655"/>
      <c r="CO48" s="655"/>
      <c r="CP48" s="655"/>
      <c r="CQ48" s="656"/>
      <c r="CR48" s="657" t="s">
        <v>175</v>
      </c>
      <c r="CS48" s="658"/>
      <c r="CT48" s="658"/>
      <c r="CU48" s="658"/>
      <c r="CV48" s="658"/>
      <c r="CW48" s="658"/>
      <c r="CX48" s="658"/>
      <c r="CY48" s="659"/>
      <c r="CZ48" s="660" t="s">
        <v>175</v>
      </c>
      <c r="DA48" s="661"/>
      <c r="DB48" s="661"/>
      <c r="DC48" s="662"/>
      <c r="DD48" s="663" t="s">
        <v>236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366</v>
      </c>
      <c r="CE49" s="639"/>
      <c r="CF49" s="639"/>
      <c r="CG49" s="639"/>
      <c r="CH49" s="639"/>
      <c r="CI49" s="639"/>
      <c r="CJ49" s="639"/>
      <c r="CK49" s="639"/>
      <c r="CL49" s="639"/>
      <c r="CM49" s="639"/>
      <c r="CN49" s="639"/>
      <c r="CO49" s="639"/>
      <c r="CP49" s="639"/>
      <c r="CQ49" s="640"/>
      <c r="CR49" s="641">
        <v>2334056</v>
      </c>
      <c r="CS49" s="642"/>
      <c r="CT49" s="642"/>
      <c r="CU49" s="642"/>
      <c r="CV49" s="642"/>
      <c r="CW49" s="642"/>
      <c r="CX49" s="642"/>
      <c r="CY49" s="643"/>
      <c r="CZ49" s="644">
        <v>100</v>
      </c>
      <c r="DA49" s="645"/>
      <c r="DB49" s="645"/>
      <c r="DC49" s="646"/>
      <c r="DD49" s="647">
        <v>1099770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ghFYOnZS/nYQ1FikU/2mRc1L4qo3eWHwAOtM19dkDabGSfUStUKoIyj2RMmPLrQcwVX5cjobz20gU2jIN+E1g==" saltValue="kfOaKQ1c0cRJCjHFEK4X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5"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31" t="s">
        <v>367</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2" t="s">
        <v>368</v>
      </c>
      <c r="DK2" s="1133"/>
      <c r="DL2" s="1133"/>
      <c r="DM2" s="1133"/>
      <c r="DN2" s="1133"/>
      <c r="DO2" s="1134"/>
      <c r="DP2" s="228"/>
      <c r="DQ2" s="1132" t="s">
        <v>369</v>
      </c>
      <c r="DR2" s="1133"/>
      <c r="DS2" s="1133"/>
      <c r="DT2" s="1133"/>
      <c r="DU2" s="1133"/>
      <c r="DV2" s="1133"/>
      <c r="DW2" s="1133"/>
      <c r="DX2" s="1133"/>
      <c r="DY2" s="1133"/>
      <c r="DZ2" s="113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100" t="s">
        <v>370</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32"/>
      <c r="BA4" s="232"/>
      <c r="BB4" s="232"/>
      <c r="BC4" s="232"/>
      <c r="BD4" s="232"/>
      <c r="BE4" s="233"/>
      <c r="BF4" s="233"/>
      <c r="BG4" s="233"/>
      <c r="BH4" s="233"/>
      <c r="BI4" s="233"/>
      <c r="BJ4" s="233"/>
      <c r="BK4" s="233"/>
      <c r="BL4" s="233"/>
      <c r="BM4" s="233"/>
      <c r="BN4" s="233"/>
      <c r="BO4" s="233"/>
      <c r="BP4" s="233"/>
      <c r="BQ4" s="772" t="s">
        <v>371</v>
      </c>
      <c r="BR4" s="772"/>
      <c r="BS4" s="772"/>
      <c r="BT4" s="772"/>
      <c r="BU4" s="772"/>
      <c r="BV4" s="772"/>
      <c r="BW4" s="772"/>
      <c r="BX4" s="772"/>
      <c r="BY4" s="772"/>
      <c r="BZ4" s="772"/>
      <c r="CA4" s="772"/>
      <c r="CB4" s="772"/>
      <c r="CC4" s="772"/>
      <c r="CD4" s="772"/>
      <c r="CE4" s="772"/>
      <c r="CF4" s="772"/>
      <c r="CG4" s="772"/>
      <c r="CH4" s="772"/>
      <c r="CI4" s="772"/>
      <c r="CJ4" s="772"/>
      <c r="CK4" s="772"/>
      <c r="CL4" s="772"/>
      <c r="CM4" s="772"/>
      <c r="CN4" s="772"/>
      <c r="CO4" s="772"/>
      <c r="CP4" s="772"/>
      <c r="CQ4" s="772"/>
      <c r="CR4" s="772"/>
      <c r="CS4" s="772"/>
      <c r="CT4" s="772"/>
      <c r="CU4" s="772"/>
      <c r="CV4" s="772"/>
      <c r="CW4" s="772"/>
      <c r="CX4" s="772"/>
      <c r="CY4" s="772"/>
      <c r="CZ4" s="772"/>
      <c r="DA4" s="772"/>
      <c r="DB4" s="772"/>
      <c r="DC4" s="772"/>
      <c r="DD4" s="772"/>
      <c r="DE4" s="772"/>
      <c r="DF4" s="772"/>
      <c r="DG4" s="772"/>
      <c r="DH4" s="772"/>
      <c r="DI4" s="772"/>
      <c r="DJ4" s="772"/>
      <c r="DK4" s="772"/>
      <c r="DL4" s="772"/>
      <c r="DM4" s="772"/>
      <c r="DN4" s="772"/>
      <c r="DO4" s="772"/>
      <c r="DP4" s="772"/>
      <c r="DQ4" s="772"/>
      <c r="DR4" s="772"/>
      <c r="DS4" s="772"/>
      <c r="DT4" s="772"/>
      <c r="DU4" s="772"/>
      <c r="DV4" s="772"/>
      <c r="DW4" s="772"/>
      <c r="DX4" s="772"/>
      <c r="DY4" s="772"/>
      <c r="DZ4" s="772"/>
      <c r="EA4" s="234"/>
    </row>
    <row r="5" spans="1:131" s="235" customFormat="1" ht="26.25" customHeight="1" x14ac:dyDescent="0.2">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5"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5" t="s">
        <v>386</v>
      </c>
      <c r="DH5" s="1126"/>
      <c r="DI5" s="1126"/>
      <c r="DJ5" s="1126"/>
      <c r="DK5" s="1127"/>
      <c r="DL5" s="1125" t="s">
        <v>387</v>
      </c>
      <c r="DM5" s="1126"/>
      <c r="DN5" s="1126"/>
      <c r="DO5" s="1126"/>
      <c r="DP5" s="1127"/>
      <c r="DQ5" s="1037" t="s">
        <v>388</v>
      </c>
      <c r="DR5" s="1038"/>
      <c r="DS5" s="1038"/>
      <c r="DT5" s="1038"/>
      <c r="DU5" s="1039"/>
      <c r="DV5" s="1037" t="s">
        <v>379</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6"/>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8"/>
      <c r="DH6" s="1129"/>
      <c r="DI6" s="1129"/>
      <c r="DJ6" s="1129"/>
      <c r="DK6" s="1130"/>
      <c r="DL6" s="1128"/>
      <c r="DM6" s="1129"/>
      <c r="DN6" s="1129"/>
      <c r="DO6" s="1129"/>
      <c r="DP6" s="1130"/>
      <c r="DQ6" s="1040"/>
      <c r="DR6" s="1041"/>
      <c r="DS6" s="1041"/>
      <c r="DT6" s="1041"/>
      <c r="DU6" s="1042"/>
      <c r="DV6" s="1040"/>
      <c r="DW6" s="1041"/>
      <c r="DX6" s="1041"/>
      <c r="DY6" s="1041"/>
      <c r="DZ6" s="1052"/>
      <c r="EA6" s="234"/>
    </row>
    <row r="7" spans="1:131" s="235" customFormat="1" ht="26.25" customHeight="1" thickTop="1" x14ac:dyDescent="0.2">
      <c r="A7" s="236">
        <v>1</v>
      </c>
      <c r="B7" s="1088" t="s">
        <v>389</v>
      </c>
      <c r="C7" s="1089"/>
      <c r="D7" s="1089"/>
      <c r="E7" s="1089"/>
      <c r="F7" s="1089"/>
      <c r="G7" s="1089"/>
      <c r="H7" s="1089"/>
      <c r="I7" s="1089"/>
      <c r="J7" s="1089"/>
      <c r="K7" s="1089"/>
      <c r="L7" s="1089"/>
      <c r="M7" s="1089"/>
      <c r="N7" s="1089"/>
      <c r="O7" s="1089"/>
      <c r="P7" s="1090"/>
      <c r="Q7" s="1143">
        <v>2353</v>
      </c>
      <c r="R7" s="1144"/>
      <c r="S7" s="1144"/>
      <c r="T7" s="1144"/>
      <c r="U7" s="1144"/>
      <c r="V7" s="1144">
        <v>2321</v>
      </c>
      <c r="W7" s="1144"/>
      <c r="X7" s="1144"/>
      <c r="Y7" s="1144"/>
      <c r="Z7" s="1144"/>
      <c r="AA7" s="1144">
        <v>32</v>
      </c>
      <c r="AB7" s="1144"/>
      <c r="AC7" s="1144"/>
      <c r="AD7" s="1144"/>
      <c r="AE7" s="1145"/>
      <c r="AF7" s="1146">
        <v>26</v>
      </c>
      <c r="AG7" s="1147"/>
      <c r="AH7" s="1147"/>
      <c r="AI7" s="1147"/>
      <c r="AJ7" s="1148"/>
      <c r="AK7" s="1149">
        <v>270</v>
      </c>
      <c r="AL7" s="1150"/>
      <c r="AM7" s="1150"/>
      <c r="AN7" s="1150"/>
      <c r="AO7" s="1150"/>
      <c r="AP7" s="1150">
        <v>1738</v>
      </c>
      <c r="AQ7" s="1150"/>
      <c r="AR7" s="1150"/>
      <c r="AS7" s="1150"/>
      <c r="AT7" s="1150"/>
      <c r="AU7" s="1151"/>
      <c r="AV7" s="1151"/>
      <c r="AW7" s="1151"/>
      <c r="AX7" s="1151"/>
      <c r="AY7" s="1152"/>
      <c r="AZ7" s="232"/>
      <c r="BA7" s="232"/>
      <c r="BB7" s="232"/>
      <c r="BC7" s="232"/>
      <c r="BD7" s="232"/>
      <c r="BE7" s="233"/>
      <c r="BF7" s="233"/>
      <c r="BG7" s="233"/>
      <c r="BH7" s="233"/>
      <c r="BI7" s="233"/>
      <c r="BJ7" s="233"/>
      <c r="BK7" s="233"/>
      <c r="BL7" s="233"/>
      <c r="BM7" s="233"/>
      <c r="BN7" s="233"/>
      <c r="BO7" s="233"/>
      <c r="BP7" s="233"/>
      <c r="BQ7" s="236">
        <v>1</v>
      </c>
      <c r="BR7" s="237"/>
      <c r="BS7" s="1140"/>
      <c r="BT7" s="1141"/>
      <c r="BU7" s="1141"/>
      <c r="BV7" s="1141"/>
      <c r="BW7" s="1141"/>
      <c r="BX7" s="1141"/>
      <c r="BY7" s="1141"/>
      <c r="BZ7" s="1141"/>
      <c r="CA7" s="1141"/>
      <c r="CB7" s="1141"/>
      <c r="CC7" s="1141"/>
      <c r="CD7" s="1141"/>
      <c r="CE7" s="1141"/>
      <c r="CF7" s="1141"/>
      <c r="CG7" s="1153"/>
      <c r="CH7" s="1137"/>
      <c r="CI7" s="1138"/>
      <c r="CJ7" s="1138"/>
      <c r="CK7" s="1138"/>
      <c r="CL7" s="1139"/>
      <c r="CM7" s="1137"/>
      <c r="CN7" s="1138"/>
      <c r="CO7" s="1138"/>
      <c r="CP7" s="1138"/>
      <c r="CQ7" s="1139"/>
      <c r="CR7" s="1137"/>
      <c r="CS7" s="1138"/>
      <c r="CT7" s="1138"/>
      <c r="CU7" s="1138"/>
      <c r="CV7" s="1139"/>
      <c r="CW7" s="1137"/>
      <c r="CX7" s="1138"/>
      <c r="CY7" s="1138"/>
      <c r="CZ7" s="1138"/>
      <c r="DA7" s="1139"/>
      <c r="DB7" s="1137"/>
      <c r="DC7" s="1138"/>
      <c r="DD7" s="1138"/>
      <c r="DE7" s="1138"/>
      <c r="DF7" s="1139"/>
      <c r="DG7" s="1137"/>
      <c r="DH7" s="1138"/>
      <c r="DI7" s="1138"/>
      <c r="DJ7" s="1138"/>
      <c r="DK7" s="1139"/>
      <c r="DL7" s="1137"/>
      <c r="DM7" s="1138"/>
      <c r="DN7" s="1138"/>
      <c r="DO7" s="1138"/>
      <c r="DP7" s="1139"/>
      <c r="DQ7" s="1137"/>
      <c r="DR7" s="1138"/>
      <c r="DS7" s="1138"/>
      <c r="DT7" s="1138"/>
      <c r="DU7" s="1139"/>
      <c r="DV7" s="1140"/>
      <c r="DW7" s="1141"/>
      <c r="DX7" s="1141"/>
      <c r="DY7" s="1141"/>
      <c r="DZ7" s="1142"/>
      <c r="EA7" s="234"/>
    </row>
    <row r="8" spans="1:131" s="235" customFormat="1" ht="26.25" customHeight="1" x14ac:dyDescent="0.2">
      <c r="A8" s="238">
        <v>2</v>
      </c>
      <c r="B8" s="1066" t="s">
        <v>390</v>
      </c>
      <c r="C8" s="1067"/>
      <c r="D8" s="1067"/>
      <c r="E8" s="1067"/>
      <c r="F8" s="1067"/>
      <c r="G8" s="1067"/>
      <c r="H8" s="1067"/>
      <c r="I8" s="1067"/>
      <c r="J8" s="1067"/>
      <c r="K8" s="1067"/>
      <c r="L8" s="1067"/>
      <c r="M8" s="1067"/>
      <c r="N8" s="1067"/>
      <c r="O8" s="1067"/>
      <c r="P8" s="1068"/>
      <c r="Q8" s="1074">
        <v>3</v>
      </c>
      <c r="R8" s="1075"/>
      <c r="S8" s="1075"/>
      <c r="T8" s="1075"/>
      <c r="U8" s="1075"/>
      <c r="V8" s="1075">
        <v>0</v>
      </c>
      <c r="W8" s="1075"/>
      <c r="X8" s="1075"/>
      <c r="Y8" s="1075"/>
      <c r="Z8" s="1075"/>
      <c r="AA8" s="1075">
        <v>3</v>
      </c>
      <c r="AB8" s="1075"/>
      <c r="AC8" s="1075"/>
      <c r="AD8" s="1075"/>
      <c r="AE8" s="1076"/>
      <c r="AF8" s="1071">
        <v>3</v>
      </c>
      <c r="AG8" s="1072"/>
      <c r="AH8" s="1072"/>
      <c r="AI8" s="1072"/>
      <c r="AJ8" s="1073"/>
      <c r="AK8" s="1121">
        <v>0</v>
      </c>
      <c r="AL8" s="1122"/>
      <c r="AM8" s="1122"/>
      <c r="AN8" s="1122"/>
      <c r="AO8" s="1122"/>
      <c r="AP8" s="1122">
        <v>0</v>
      </c>
      <c r="AQ8" s="1122"/>
      <c r="AR8" s="1122"/>
      <c r="AS8" s="1122"/>
      <c r="AT8" s="1122"/>
      <c r="AU8" s="1123"/>
      <c r="AV8" s="1123"/>
      <c r="AW8" s="1123"/>
      <c r="AX8" s="1123"/>
      <c r="AY8" s="1124"/>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t="s">
        <v>391</v>
      </c>
      <c r="C9" s="1067"/>
      <c r="D9" s="1067"/>
      <c r="E9" s="1067"/>
      <c r="F9" s="1067"/>
      <c r="G9" s="1067"/>
      <c r="H9" s="1067"/>
      <c r="I9" s="1067"/>
      <c r="J9" s="1067"/>
      <c r="K9" s="1067"/>
      <c r="L9" s="1067"/>
      <c r="M9" s="1067"/>
      <c r="N9" s="1067"/>
      <c r="O9" s="1067"/>
      <c r="P9" s="1068"/>
      <c r="Q9" s="1074">
        <v>20</v>
      </c>
      <c r="R9" s="1075"/>
      <c r="S9" s="1075"/>
      <c r="T9" s="1075"/>
      <c r="U9" s="1075"/>
      <c r="V9" s="1075">
        <v>17</v>
      </c>
      <c r="W9" s="1075"/>
      <c r="X9" s="1075"/>
      <c r="Y9" s="1075"/>
      <c r="Z9" s="1075"/>
      <c r="AA9" s="1075">
        <v>3</v>
      </c>
      <c r="AB9" s="1075"/>
      <c r="AC9" s="1075"/>
      <c r="AD9" s="1075"/>
      <c r="AE9" s="1076"/>
      <c r="AF9" s="1071">
        <v>3</v>
      </c>
      <c r="AG9" s="1072"/>
      <c r="AH9" s="1072"/>
      <c r="AI9" s="1072"/>
      <c r="AJ9" s="1073"/>
      <c r="AK9" s="1121">
        <v>8</v>
      </c>
      <c r="AL9" s="1122"/>
      <c r="AM9" s="1122"/>
      <c r="AN9" s="1122"/>
      <c r="AO9" s="1122"/>
      <c r="AP9" s="1122">
        <v>0</v>
      </c>
      <c r="AQ9" s="1122"/>
      <c r="AR9" s="1122"/>
      <c r="AS9" s="1122"/>
      <c r="AT9" s="1122"/>
      <c r="AU9" s="1123"/>
      <c r="AV9" s="1123"/>
      <c r="AW9" s="1123"/>
      <c r="AX9" s="1123"/>
      <c r="AY9" s="1124"/>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t="s">
        <v>392</v>
      </c>
      <c r="C10" s="1067"/>
      <c r="D10" s="1067"/>
      <c r="E10" s="1067"/>
      <c r="F10" s="1067"/>
      <c r="G10" s="1067"/>
      <c r="H10" s="1067"/>
      <c r="I10" s="1067"/>
      <c r="J10" s="1067"/>
      <c r="K10" s="1067"/>
      <c r="L10" s="1067"/>
      <c r="M10" s="1067"/>
      <c r="N10" s="1067"/>
      <c r="O10" s="1067"/>
      <c r="P10" s="1068"/>
      <c r="Q10" s="1074">
        <v>9</v>
      </c>
      <c r="R10" s="1075"/>
      <c r="S10" s="1075"/>
      <c r="T10" s="1075"/>
      <c r="U10" s="1075"/>
      <c r="V10" s="1075">
        <v>9</v>
      </c>
      <c r="W10" s="1075"/>
      <c r="X10" s="1075"/>
      <c r="Y10" s="1075"/>
      <c r="Z10" s="1075"/>
      <c r="AA10" s="1075">
        <v>0</v>
      </c>
      <c r="AB10" s="1075"/>
      <c r="AC10" s="1075"/>
      <c r="AD10" s="1075"/>
      <c r="AE10" s="1076"/>
      <c r="AF10" s="1071">
        <v>0</v>
      </c>
      <c r="AG10" s="1072"/>
      <c r="AH10" s="1072"/>
      <c r="AI10" s="1072"/>
      <c r="AJ10" s="1073"/>
      <c r="AK10" s="1121">
        <v>6</v>
      </c>
      <c r="AL10" s="1122"/>
      <c r="AM10" s="1122"/>
      <c r="AN10" s="1122"/>
      <c r="AO10" s="1122"/>
      <c r="AP10" s="1122">
        <v>0</v>
      </c>
      <c r="AQ10" s="1122"/>
      <c r="AR10" s="1122"/>
      <c r="AS10" s="1122"/>
      <c r="AT10" s="1122"/>
      <c r="AU10" s="1123"/>
      <c r="AV10" s="1123"/>
      <c r="AW10" s="1123"/>
      <c r="AX10" s="1123"/>
      <c r="AY10" s="1124"/>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t="s">
        <v>393</v>
      </c>
      <c r="C11" s="1067"/>
      <c r="D11" s="1067"/>
      <c r="E11" s="1067"/>
      <c r="F11" s="1067"/>
      <c r="G11" s="1067"/>
      <c r="H11" s="1067"/>
      <c r="I11" s="1067"/>
      <c r="J11" s="1067"/>
      <c r="K11" s="1067"/>
      <c r="L11" s="1067"/>
      <c r="M11" s="1067"/>
      <c r="N11" s="1067"/>
      <c r="O11" s="1067"/>
      <c r="P11" s="1068"/>
      <c r="Q11" s="1074">
        <v>50</v>
      </c>
      <c r="R11" s="1075"/>
      <c r="S11" s="1075"/>
      <c r="T11" s="1075"/>
      <c r="U11" s="1075"/>
      <c r="V11" s="1075">
        <v>50</v>
      </c>
      <c r="W11" s="1075"/>
      <c r="X11" s="1075"/>
      <c r="Y11" s="1075"/>
      <c r="Z11" s="1075"/>
      <c r="AA11" s="1075">
        <v>0</v>
      </c>
      <c r="AB11" s="1075"/>
      <c r="AC11" s="1075"/>
      <c r="AD11" s="1075"/>
      <c r="AE11" s="1076"/>
      <c r="AF11" s="1071">
        <v>0</v>
      </c>
      <c r="AG11" s="1072"/>
      <c r="AH11" s="1072"/>
      <c r="AI11" s="1072"/>
      <c r="AJ11" s="1073"/>
      <c r="AK11" s="1121">
        <v>49</v>
      </c>
      <c r="AL11" s="1122"/>
      <c r="AM11" s="1122"/>
      <c r="AN11" s="1122"/>
      <c r="AO11" s="1122"/>
      <c r="AP11" s="1122">
        <v>49</v>
      </c>
      <c r="AQ11" s="1122"/>
      <c r="AR11" s="1122"/>
      <c r="AS11" s="1122"/>
      <c r="AT11" s="1122"/>
      <c r="AU11" s="1123"/>
      <c r="AV11" s="1123"/>
      <c r="AW11" s="1123"/>
      <c r="AX11" s="1123"/>
      <c r="AY11" s="1124"/>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21"/>
      <c r="AL12" s="1122"/>
      <c r="AM12" s="1122"/>
      <c r="AN12" s="1122"/>
      <c r="AO12" s="1122"/>
      <c r="AP12" s="1122"/>
      <c r="AQ12" s="1122"/>
      <c r="AR12" s="1122"/>
      <c r="AS12" s="1122"/>
      <c r="AT12" s="1122"/>
      <c r="AU12" s="1123"/>
      <c r="AV12" s="1123"/>
      <c r="AW12" s="1123"/>
      <c r="AX12" s="1123"/>
      <c r="AY12" s="1124"/>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21"/>
      <c r="AL13" s="1122"/>
      <c r="AM13" s="1122"/>
      <c r="AN13" s="1122"/>
      <c r="AO13" s="1122"/>
      <c r="AP13" s="1122"/>
      <c r="AQ13" s="1122"/>
      <c r="AR13" s="1122"/>
      <c r="AS13" s="1122"/>
      <c r="AT13" s="1122"/>
      <c r="AU13" s="1123"/>
      <c r="AV13" s="1123"/>
      <c r="AW13" s="1123"/>
      <c r="AX13" s="1123"/>
      <c r="AY13" s="1124"/>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21"/>
      <c r="AL14" s="1122"/>
      <c r="AM14" s="1122"/>
      <c r="AN14" s="1122"/>
      <c r="AO14" s="1122"/>
      <c r="AP14" s="1122"/>
      <c r="AQ14" s="1122"/>
      <c r="AR14" s="1122"/>
      <c r="AS14" s="1122"/>
      <c r="AT14" s="1122"/>
      <c r="AU14" s="1123"/>
      <c r="AV14" s="1123"/>
      <c r="AW14" s="1123"/>
      <c r="AX14" s="1123"/>
      <c r="AY14" s="1124"/>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21"/>
      <c r="AL15" s="1122"/>
      <c r="AM15" s="1122"/>
      <c r="AN15" s="1122"/>
      <c r="AO15" s="1122"/>
      <c r="AP15" s="1122"/>
      <c r="AQ15" s="1122"/>
      <c r="AR15" s="1122"/>
      <c r="AS15" s="1122"/>
      <c r="AT15" s="1122"/>
      <c r="AU15" s="1123"/>
      <c r="AV15" s="1123"/>
      <c r="AW15" s="1123"/>
      <c r="AX15" s="1123"/>
      <c r="AY15" s="1124"/>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21"/>
      <c r="AL16" s="1122"/>
      <c r="AM16" s="1122"/>
      <c r="AN16" s="1122"/>
      <c r="AO16" s="1122"/>
      <c r="AP16" s="1122"/>
      <c r="AQ16" s="1122"/>
      <c r="AR16" s="1122"/>
      <c r="AS16" s="1122"/>
      <c r="AT16" s="1122"/>
      <c r="AU16" s="1123"/>
      <c r="AV16" s="1123"/>
      <c r="AW16" s="1123"/>
      <c r="AX16" s="1123"/>
      <c r="AY16" s="1124"/>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21"/>
      <c r="AL17" s="1122"/>
      <c r="AM17" s="1122"/>
      <c r="AN17" s="1122"/>
      <c r="AO17" s="1122"/>
      <c r="AP17" s="1122"/>
      <c r="AQ17" s="1122"/>
      <c r="AR17" s="1122"/>
      <c r="AS17" s="1122"/>
      <c r="AT17" s="1122"/>
      <c r="AU17" s="1123"/>
      <c r="AV17" s="1123"/>
      <c r="AW17" s="1123"/>
      <c r="AX17" s="1123"/>
      <c r="AY17" s="1124"/>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21"/>
      <c r="AL18" s="1122"/>
      <c r="AM18" s="1122"/>
      <c r="AN18" s="1122"/>
      <c r="AO18" s="1122"/>
      <c r="AP18" s="1122"/>
      <c r="AQ18" s="1122"/>
      <c r="AR18" s="1122"/>
      <c r="AS18" s="1122"/>
      <c r="AT18" s="1122"/>
      <c r="AU18" s="1123"/>
      <c r="AV18" s="1123"/>
      <c r="AW18" s="1123"/>
      <c r="AX18" s="1123"/>
      <c r="AY18" s="1124"/>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21"/>
      <c r="AL19" s="1122"/>
      <c r="AM19" s="1122"/>
      <c r="AN19" s="1122"/>
      <c r="AO19" s="1122"/>
      <c r="AP19" s="1122"/>
      <c r="AQ19" s="1122"/>
      <c r="AR19" s="1122"/>
      <c r="AS19" s="1122"/>
      <c r="AT19" s="1122"/>
      <c r="AU19" s="1123"/>
      <c r="AV19" s="1123"/>
      <c r="AW19" s="1123"/>
      <c r="AX19" s="1123"/>
      <c r="AY19" s="1124"/>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21"/>
      <c r="AL20" s="1122"/>
      <c r="AM20" s="1122"/>
      <c r="AN20" s="1122"/>
      <c r="AO20" s="1122"/>
      <c r="AP20" s="1122"/>
      <c r="AQ20" s="1122"/>
      <c r="AR20" s="1122"/>
      <c r="AS20" s="1122"/>
      <c r="AT20" s="1122"/>
      <c r="AU20" s="1123"/>
      <c r="AV20" s="1123"/>
      <c r="AW20" s="1123"/>
      <c r="AX20" s="1123"/>
      <c r="AY20" s="1124"/>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21"/>
      <c r="AL21" s="1122"/>
      <c r="AM21" s="1122"/>
      <c r="AN21" s="1122"/>
      <c r="AO21" s="1122"/>
      <c r="AP21" s="1122"/>
      <c r="AQ21" s="1122"/>
      <c r="AR21" s="1122"/>
      <c r="AS21" s="1122"/>
      <c r="AT21" s="1122"/>
      <c r="AU21" s="1123"/>
      <c r="AV21" s="1123"/>
      <c r="AW21" s="1123"/>
      <c r="AX21" s="1123"/>
      <c r="AY21" s="1124"/>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14"/>
      <c r="R22" s="1115"/>
      <c r="S22" s="1115"/>
      <c r="T22" s="1115"/>
      <c r="U22" s="1115"/>
      <c r="V22" s="1115"/>
      <c r="W22" s="1115"/>
      <c r="X22" s="1115"/>
      <c r="Y22" s="1115"/>
      <c r="Z22" s="1115"/>
      <c r="AA22" s="1115"/>
      <c r="AB22" s="1115"/>
      <c r="AC22" s="1115"/>
      <c r="AD22" s="1115"/>
      <c r="AE22" s="1116"/>
      <c r="AF22" s="1071"/>
      <c r="AG22" s="1072"/>
      <c r="AH22" s="1072"/>
      <c r="AI22" s="1072"/>
      <c r="AJ22" s="1073"/>
      <c r="AK22" s="1117"/>
      <c r="AL22" s="1118"/>
      <c r="AM22" s="1118"/>
      <c r="AN22" s="1118"/>
      <c r="AO22" s="1118"/>
      <c r="AP22" s="1118"/>
      <c r="AQ22" s="1118"/>
      <c r="AR22" s="1118"/>
      <c r="AS22" s="1118"/>
      <c r="AT22" s="1118"/>
      <c r="AU22" s="1119"/>
      <c r="AV22" s="1119"/>
      <c r="AW22" s="1119"/>
      <c r="AX22" s="1119"/>
      <c r="AY22" s="1120"/>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395</v>
      </c>
      <c r="B23" s="983" t="s">
        <v>396</v>
      </c>
      <c r="C23" s="984"/>
      <c r="D23" s="984"/>
      <c r="E23" s="984"/>
      <c r="F23" s="984"/>
      <c r="G23" s="984"/>
      <c r="H23" s="984"/>
      <c r="I23" s="984"/>
      <c r="J23" s="984"/>
      <c r="K23" s="984"/>
      <c r="L23" s="984"/>
      <c r="M23" s="984"/>
      <c r="N23" s="984"/>
      <c r="O23" s="984"/>
      <c r="P23" s="994"/>
      <c r="Q23" s="1108">
        <v>2372</v>
      </c>
      <c r="R23" s="1102"/>
      <c r="S23" s="1102"/>
      <c r="T23" s="1102"/>
      <c r="U23" s="1102"/>
      <c r="V23" s="1102">
        <v>2334</v>
      </c>
      <c r="W23" s="1102"/>
      <c r="X23" s="1102"/>
      <c r="Y23" s="1102"/>
      <c r="Z23" s="1102"/>
      <c r="AA23" s="1102">
        <v>38</v>
      </c>
      <c r="AB23" s="1102"/>
      <c r="AC23" s="1102"/>
      <c r="AD23" s="1102"/>
      <c r="AE23" s="1109"/>
      <c r="AF23" s="1110">
        <v>32</v>
      </c>
      <c r="AG23" s="1102"/>
      <c r="AH23" s="1102"/>
      <c r="AI23" s="1102"/>
      <c r="AJ23" s="1111"/>
      <c r="AK23" s="1112"/>
      <c r="AL23" s="1113"/>
      <c r="AM23" s="1113"/>
      <c r="AN23" s="1113"/>
      <c r="AO23" s="1113"/>
      <c r="AP23" s="1102">
        <v>1787</v>
      </c>
      <c r="AQ23" s="1102"/>
      <c r="AR23" s="1102"/>
      <c r="AS23" s="1102"/>
      <c r="AT23" s="1102"/>
      <c r="AU23" s="1103"/>
      <c r="AV23" s="1103"/>
      <c r="AW23" s="1103"/>
      <c r="AX23" s="1103"/>
      <c r="AY23" s="1104"/>
      <c r="AZ23" s="1105" t="s">
        <v>130</v>
      </c>
      <c r="BA23" s="1106"/>
      <c r="BB23" s="1106"/>
      <c r="BC23" s="1106"/>
      <c r="BD23" s="1107"/>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101" t="s">
        <v>397</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100" t="s">
        <v>398</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372</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6" t="s">
        <v>402</v>
      </c>
      <c r="AG26" s="1044"/>
      <c r="AH26" s="1044"/>
      <c r="AI26" s="1044"/>
      <c r="AJ26" s="1097"/>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8"/>
      <c r="AG27" s="1047"/>
      <c r="AH27" s="1047"/>
      <c r="AI27" s="1047"/>
      <c r="AJ27" s="1099"/>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8" t="s">
        <v>407</v>
      </c>
      <c r="C28" s="1089"/>
      <c r="D28" s="1089"/>
      <c r="E28" s="1089"/>
      <c r="F28" s="1089"/>
      <c r="G28" s="1089"/>
      <c r="H28" s="1089"/>
      <c r="I28" s="1089"/>
      <c r="J28" s="1089"/>
      <c r="K28" s="1089"/>
      <c r="L28" s="1089"/>
      <c r="M28" s="1089"/>
      <c r="N28" s="1089"/>
      <c r="O28" s="1089"/>
      <c r="P28" s="1090"/>
      <c r="Q28" s="1091">
        <v>125</v>
      </c>
      <c r="R28" s="1092"/>
      <c r="S28" s="1092"/>
      <c r="T28" s="1092"/>
      <c r="U28" s="1092"/>
      <c r="V28" s="1092">
        <v>121</v>
      </c>
      <c r="W28" s="1092"/>
      <c r="X28" s="1092"/>
      <c r="Y28" s="1092"/>
      <c r="Z28" s="1092"/>
      <c r="AA28" s="1092">
        <v>4</v>
      </c>
      <c r="AB28" s="1092"/>
      <c r="AC28" s="1092"/>
      <c r="AD28" s="1092"/>
      <c r="AE28" s="1093"/>
      <c r="AF28" s="1094">
        <v>4</v>
      </c>
      <c r="AG28" s="1092"/>
      <c r="AH28" s="1092"/>
      <c r="AI28" s="1092"/>
      <c r="AJ28" s="1095"/>
      <c r="AK28" s="1078">
        <v>13</v>
      </c>
      <c r="AL28" s="1079"/>
      <c r="AM28" s="1079"/>
      <c r="AN28" s="1079"/>
      <c r="AO28" s="1079"/>
      <c r="AP28" s="1083">
        <v>0</v>
      </c>
      <c r="AQ28" s="1084"/>
      <c r="AR28" s="1084"/>
      <c r="AS28" s="1084"/>
      <c r="AT28" s="1085"/>
      <c r="AU28" s="1083">
        <v>0</v>
      </c>
      <c r="AV28" s="1084"/>
      <c r="AW28" s="1084"/>
      <c r="AX28" s="1084"/>
      <c r="AY28" s="1085"/>
      <c r="AZ28" s="1080"/>
      <c r="BA28" s="1080"/>
      <c r="BB28" s="1080"/>
      <c r="BC28" s="1080"/>
      <c r="BD28" s="1080"/>
      <c r="BE28" s="1086"/>
      <c r="BF28" s="1086"/>
      <c r="BG28" s="1086"/>
      <c r="BH28" s="1086"/>
      <c r="BI28" s="1087"/>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408</v>
      </c>
      <c r="C29" s="1067"/>
      <c r="D29" s="1067"/>
      <c r="E29" s="1067"/>
      <c r="F29" s="1067"/>
      <c r="G29" s="1067"/>
      <c r="H29" s="1067"/>
      <c r="I29" s="1067"/>
      <c r="J29" s="1067"/>
      <c r="K29" s="1067"/>
      <c r="L29" s="1067"/>
      <c r="M29" s="1067"/>
      <c r="N29" s="1067"/>
      <c r="O29" s="1067"/>
      <c r="P29" s="1068"/>
      <c r="Q29" s="1074">
        <v>71</v>
      </c>
      <c r="R29" s="1075"/>
      <c r="S29" s="1075"/>
      <c r="T29" s="1075"/>
      <c r="U29" s="1075"/>
      <c r="V29" s="1075">
        <v>70</v>
      </c>
      <c r="W29" s="1075"/>
      <c r="X29" s="1075"/>
      <c r="Y29" s="1075"/>
      <c r="Z29" s="1075"/>
      <c r="AA29" s="1075">
        <v>1</v>
      </c>
      <c r="AB29" s="1075"/>
      <c r="AC29" s="1075"/>
      <c r="AD29" s="1075"/>
      <c r="AE29" s="1076"/>
      <c r="AF29" s="1071">
        <v>1</v>
      </c>
      <c r="AG29" s="1072"/>
      <c r="AH29" s="1072"/>
      <c r="AI29" s="1072"/>
      <c r="AJ29" s="1073"/>
      <c r="AK29" s="1019">
        <v>23</v>
      </c>
      <c r="AL29" s="798"/>
      <c r="AM29" s="798"/>
      <c r="AN29" s="798"/>
      <c r="AO29" s="798"/>
      <c r="AP29" s="1081">
        <v>0</v>
      </c>
      <c r="AQ29" s="1082"/>
      <c r="AR29" s="1082"/>
      <c r="AS29" s="1082"/>
      <c r="AT29" s="1078"/>
      <c r="AU29" s="1081">
        <v>0</v>
      </c>
      <c r="AV29" s="1082"/>
      <c r="AW29" s="1082"/>
      <c r="AX29" s="1082"/>
      <c r="AY29" s="1078"/>
      <c r="AZ29" s="1077"/>
      <c r="BA29" s="1077"/>
      <c r="BB29" s="1077"/>
      <c r="BC29" s="1077"/>
      <c r="BD29" s="1077"/>
      <c r="BE29" s="1014"/>
      <c r="BF29" s="1014"/>
      <c r="BG29" s="1014"/>
      <c r="BH29" s="1014"/>
      <c r="BI29" s="1015"/>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409</v>
      </c>
      <c r="C30" s="1067"/>
      <c r="D30" s="1067"/>
      <c r="E30" s="1067"/>
      <c r="F30" s="1067"/>
      <c r="G30" s="1067"/>
      <c r="H30" s="1067"/>
      <c r="I30" s="1067"/>
      <c r="J30" s="1067"/>
      <c r="K30" s="1067"/>
      <c r="L30" s="1067"/>
      <c r="M30" s="1067"/>
      <c r="N30" s="1067"/>
      <c r="O30" s="1067"/>
      <c r="P30" s="1068"/>
      <c r="Q30" s="1074">
        <v>143</v>
      </c>
      <c r="R30" s="1075"/>
      <c r="S30" s="1075"/>
      <c r="T30" s="1075"/>
      <c r="U30" s="1075"/>
      <c r="V30" s="1075">
        <v>111</v>
      </c>
      <c r="W30" s="1075"/>
      <c r="X30" s="1075"/>
      <c r="Y30" s="1075"/>
      <c r="Z30" s="1075"/>
      <c r="AA30" s="1075">
        <v>32</v>
      </c>
      <c r="AB30" s="1075"/>
      <c r="AC30" s="1075"/>
      <c r="AD30" s="1075"/>
      <c r="AE30" s="1076"/>
      <c r="AF30" s="1071">
        <v>32</v>
      </c>
      <c r="AG30" s="1072"/>
      <c r="AH30" s="1072"/>
      <c r="AI30" s="1072"/>
      <c r="AJ30" s="1073"/>
      <c r="AK30" s="1019">
        <v>15</v>
      </c>
      <c r="AL30" s="798"/>
      <c r="AM30" s="798"/>
      <c r="AN30" s="798"/>
      <c r="AO30" s="798"/>
      <c r="AP30" s="1020">
        <v>0</v>
      </c>
      <c r="AQ30" s="1018"/>
      <c r="AR30" s="1018"/>
      <c r="AS30" s="1018"/>
      <c r="AT30" s="1019"/>
      <c r="AU30" s="1020">
        <v>0</v>
      </c>
      <c r="AV30" s="1018"/>
      <c r="AW30" s="1018"/>
      <c r="AX30" s="1018"/>
      <c r="AY30" s="1019"/>
      <c r="AZ30" s="1077"/>
      <c r="BA30" s="1077"/>
      <c r="BB30" s="1077"/>
      <c r="BC30" s="1077"/>
      <c r="BD30" s="1077"/>
      <c r="BE30" s="1014"/>
      <c r="BF30" s="1014"/>
      <c r="BG30" s="1014"/>
      <c r="BH30" s="1014"/>
      <c r="BI30" s="1015"/>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410</v>
      </c>
      <c r="C31" s="1067"/>
      <c r="D31" s="1067"/>
      <c r="E31" s="1067"/>
      <c r="F31" s="1067"/>
      <c r="G31" s="1067"/>
      <c r="H31" s="1067"/>
      <c r="I31" s="1067"/>
      <c r="J31" s="1067"/>
      <c r="K31" s="1067"/>
      <c r="L31" s="1067"/>
      <c r="M31" s="1067"/>
      <c r="N31" s="1067"/>
      <c r="O31" s="1067"/>
      <c r="P31" s="1068"/>
      <c r="Q31" s="1074">
        <v>1</v>
      </c>
      <c r="R31" s="1075"/>
      <c r="S31" s="1075"/>
      <c r="T31" s="1075"/>
      <c r="U31" s="1075"/>
      <c r="V31" s="1075">
        <v>0</v>
      </c>
      <c r="W31" s="1075"/>
      <c r="X31" s="1075"/>
      <c r="Y31" s="1075"/>
      <c r="Z31" s="1075"/>
      <c r="AA31" s="1075">
        <v>1</v>
      </c>
      <c r="AB31" s="1075"/>
      <c r="AC31" s="1075"/>
      <c r="AD31" s="1075"/>
      <c r="AE31" s="1076"/>
      <c r="AF31" s="1071">
        <v>1</v>
      </c>
      <c r="AG31" s="1072"/>
      <c r="AH31" s="1072"/>
      <c r="AI31" s="1072"/>
      <c r="AJ31" s="1073"/>
      <c r="AK31" s="1019">
        <v>0</v>
      </c>
      <c r="AL31" s="798"/>
      <c r="AM31" s="798"/>
      <c r="AN31" s="798"/>
      <c r="AO31" s="798"/>
      <c r="AP31" s="1020">
        <v>0</v>
      </c>
      <c r="AQ31" s="1018"/>
      <c r="AR31" s="1018"/>
      <c r="AS31" s="1018"/>
      <c r="AT31" s="1019"/>
      <c r="AU31" s="1020">
        <v>0</v>
      </c>
      <c r="AV31" s="1018"/>
      <c r="AW31" s="1018"/>
      <c r="AX31" s="1018"/>
      <c r="AY31" s="1019"/>
      <c r="AZ31" s="1077"/>
      <c r="BA31" s="1077"/>
      <c r="BB31" s="1077"/>
      <c r="BC31" s="1077"/>
      <c r="BD31" s="1077"/>
      <c r="BE31" s="1014"/>
      <c r="BF31" s="1014"/>
      <c r="BG31" s="1014"/>
      <c r="BH31" s="1014"/>
      <c r="BI31" s="1015"/>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411</v>
      </c>
      <c r="C32" s="1067"/>
      <c r="D32" s="1067"/>
      <c r="E32" s="1067"/>
      <c r="F32" s="1067"/>
      <c r="G32" s="1067"/>
      <c r="H32" s="1067"/>
      <c r="I32" s="1067"/>
      <c r="J32" s="1067"/>
      <c r="K32" s="1067"/>
      <c r="L32" s="1067"/>
      <c r="M32" s="1067"/>
      <c r="N32" s="1067"/>
      <c r="O32" s="1067"/>
      <c r="P32" s="1068"/>
      <c r="Q32" s="1074">
        <v>14</v>
      </c>
      <c r="R32" s="1075"/>
      <c r="S32" s="1075"/>
      <c r="T32" s="1075"/>
      <c r="U32" s="1075"/>
      <c r="V32" s="1075">
        <v>11</v>
      </c>
      <c r="W32" s="1075"/>
      <c r="X32" s="1075"/>
      <c r="Y32" s="1075"/>
      <c r="Z32" s="1075"/>
      <c r="AA32" s="1075">
        <v>3</v>
      </c>
      <c r="AB32" s="1075"/>
      <c r="AC32" s="1075"/>
      <c r="AD32" s="1075"/>
      <c r="AE32" s="1076"/>
      <c r="AF32" s="1071">
        <v>3</v>
      </c>
      <c r="AG32" s="1072"/>
      <c r="AH32" s="1072"/>
      <c r="AI32" s="1072"/>
      <c r="AJ32" s="1073"/>
      <c r="AK32" s="1019">
        <v>4</v>
      </c>
      <c r="AL32" s="798"/>
      <c r="AM32" s="798"/>
      <c r="AN32" s="798"/>
      <c r="AO32" s="798"/>
      <c r="AP32" s="1020">
        <v>0</v>
      </c>
      <c r="AQ32" s="1018"/>
      <c r="AR32" s="1018"/>
      <c r="AS32" s="1018"/>
      <c r="AT32" s="1019"/>
      <c r="AU32" s="1020">
        <v>0</v>
      </c>
      <c r="AV32" s="1018"/>
      <c r="AW32" s="1018"/>
      <c r="AX32" s="1018"/>
      <c r="AY32" s="1019"/>
      <c r="AZ32" s="1077"/>
      <c r="BA32" s="1077"/>
      <c r="BB32" s="1077"/>
      <c r="BC32" s="1077"/>
      <c r="BD32" s="1077"/>
      <c r="BE32" s="1014"/>
      <c r="BF32" s="1014"/>
      <c r="BG32" s="1014"/>
      <c r="BH32" s="1014"/>
      <c r="BI32" s="1015"/>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412</v>
      </c>
      <c r="C33" s="1067"/>
      <c r="D33" s="1067"/>
      <c r="E33" s="1067"/>
      <c r="F33" s="1067"/>
      <c r="G33" s="1067"/>
      <c r="H33" s="1067"/>
      <c r="I33" s="1067"/>
      <c r="J33" s="1067"/>
      <c r="K33" s="1067"/>
      <c r="L33" s="1067"/>
      <c r="M33" s="1067"/>
      <c r="N33" s="1067"/>
      <c r="O33" s="1067"/>
      <c r="P33" s="1068"/>
      <c r="Q33" s="1074">
        <v>47</v>
      </c>
      <c r="R33" s="1075"/>
      <c r="S33" s="1075"/>
      <c r="T33" s="1075"/>
      <c r="U33" s="1075"/>
      <c r="V33" s="1075">
        <v>44</v>
      </c>
      <c r="W33" s="1075"/>
      <c r="X33" s="1075"/>
      <c r="Y33" s="1075"/>
      <c r="Z33" s="1075"/>
      <c r="AA33" s="1075">
        <v>3</v>
      </c>
      <c r="AB33" s="1075"/>
      <c r="AC33" s="1075"/>
      <c r="AD33" s="1075"/>
      <c r="AE33" s="1076"/>
      <c r="AF33" s="1071">
        <v>3</v>
      </c>
      <c r="AG33" s="1072"/>
      <c r="AH33" s="1072"/>
      <c r="AI33" s="1072"/>
      <c r="AJ33" s="1073"/>
      <c r="AK33" s="1019">
        <v>42</v>
      </c>
      <c r="AL33" s="798"/>
      <c r="AM33" s="798"/>
      <c r="AN33" s="798"/>
      <c r="AO33" s="798"/>
      <c r="AP33" s="798">
        <v>259</v>
      </c>
      <c r="AQ33" s="798"/>
      <c r="AR33" s="798"/>
      <c r="AS33" s="798"/>
      <c r="AT33" s="798"/>
      <c r="AU33" s="798">
        <v>249</v>
      </c>
      <c r="AV33" s="798"/>
      <c r="AW33" s="798"/>
      <c r="AX33" s="798"/>
      <c r="AY33" s="798"/>
      <c r="AZ33" s="1077"/>
      <c r="BA33" s="1077"/>
      <c r="BB33" s="1077"/>
      <c r="BC33" s="1077"/>
      <c r="BD33" s="1077"/>
      <c r="BE33" s="1014" t="s">
        <v>413</v>
      </c>
      <c r="BF33" s="1014"/>
      <c r="BG33" s="1014"/>
      <c r="BH33" s="1014"/>
      <c r="BI33" s="1015"/>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414</v>
      </c>
      <c r="C34" s="1067"/>
      <c r="D34" s="1067"/>
      <c r="E34" s="1067"/>
      <c r="F34" s="1067"/>
      <c r="G34" s="1067"/>
      <c r="H34" s="1067"/>
      <c r="I34" s="1067"/>
      <c r="J34" s="1067"/>
      <c r="K34" s="1067"/>
      <c r="L34" s="1067"/>
      <c r="M34" s="1067"/>
      <c r="N34" s="1067"/>
      <c r="O34" s="1067"/>
      <c r="P34" s="1068"/>
      <c r="Q34" s="1074">
        <v>132</v>
      </c>
      <c r="R34" s="1075"/>
      <c r="S34" s="1075"/>
      <c r="T34" s="1075"/>
      <c r="U34" s="1075"/>
      <c r="V34" s="1075">
        <v>127</v>
      </c>
      <c r="W34" s="1075"/>
      <c r="X34" s="1075"/>
      <c r="Y34" s="1075"/>
      <c r="Z34" s="1075"/>
      <c r="AA34" s="1075">
        <v>5</v>
      </c>
      <c r="AB34" s="1075"/>
      <c r="AC34" s="1075"/>
      <c r="AD34" s="1075"/>
      <c r="AE34" s="1076"/>
      <c r="AF34" s="1071">
        <v>5</v>
      </c>
      <c r="AG34" s="1072"/>
      <c r="AH34" s="1072"/>
      <c r="AI34" s="1072"/>
      <c r="AJ34" s="1073"/>
      <c r="AK34" s="1019">
        <v>120</v>
      </c>
      <c r="AL34" s="798"/>
      <c r="AM34" s="798"/>
      <c r="AN34" s="798"/>
      <c r="AO34" s="798"/>
      <c r="AP34" s="798">
        <v>246</v>
      </c>
      <c r="AQ34" s="798"/>
      <c r="AR34" s="798"/>
      <c r="AS34" s="798"/>
      <c r="AT34" s="798"/>
      <c r="AU34" s="798">
        <v>238</v>
      </c>
      <c r="AV34" s="798"/>
      <c r="AW34" s="798"/>
      <c r="AX34" s="798"/>
      <c r="AY34" s="798"/>
      <c r="AZ34" s="1077"/>
      <c r="BA34" s="1077"/>
      <c r="BB34" s="1077"/>
      <c r="BC34" s="1077"/>
      <c r="BD34" s="1077"/>
      <c r="BE34" s="1014" t="s">
        <v>413</v>
      </c>
      <c r="BF34" s="1014"/>
      <c r="BG34" s="1014"/>
      <c r="BH34" s="1014"/>
      <c r="BI34" s="1015"/>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9"/>
      <c r="AL35" s="798"/>
      <c r="AM35" s="798"/>
      <c r="AN35" s="798"/>
      <c r="AO35" s="798"/>
      <c r="AP35" s="798"/>
      <c r="AQ35" s="798"/>
      <c r="AR35" s="798"/>
      <c r="AS35" s="798"/>
      <c r="AT35" s="798"/>
      <c r="AU35" s="798"/>
      <c r="AV35" s="798"/>
      <c r="AW35" s="798"/>
      <c r="AX35" s="798"/>
      <c r="AY35" s="798"/>
      <c r="AZ35" s="1077"/>
      <c r="BA35" s="1077"/>
      <c r="BB35" s="1077"/>
      <c r="BC35" s="1077"/>
      <c r="BD35" s="1077"/>
      <c r="BE35" s="1014"/>
      <c r="BF35" s="1014"/>
      <c r="BG35" s="1014"/>
      <c r="BH35" s="1014"/>
      <c r="BI35" s="1015"/>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9"/>
      <c r="AL36" s="798"/>
      <c r="AM36" s="798"/>
      <c r="AN36" s="798"/>
      <c r="AO36" s="798"/>
      <c r="AP36" s="798"/>
      <c r="AQ36" s="798"/>
      <c r="AR36" s="798"/>
      <c r="AS36" s="798"/>
      <c r="AT36" s="798"/>
      <c r="AU36" s="798"/>
      <c r="AV36" s="798"/>
      <c r="AW36" s="798"/>
      <c r="AX36" s="798"/>
      <c r="AY36" s="798"/>
      <c r="AZ36" s="1077"/>
      <c r="BA36" s="1077"/>
      <c r="BB36" s="1077"/>
      <c r="BC36" s="1077"/>
      <c r="BD36" s="1077"/>
      <c r="BE36" s="1014"/>
      <c r="BF36" s="1014"/>
      <c r="BG36" s="1014"/>
      <c r="BH36" s="1014"/>
      <c r="BI36" s="1015"/>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9"/>
      <c r="AL37" s="798"/>
      <c r="AM37" s="798"/>
      <c r="AN37" s="798"/>
      <c r="AO37" s="798"/>
      <c r="AP37" s="798"/>
      <c r="AQ37" s="798"/>
      <c r="AR37" s="798"/>
      <c r="AS37" s="798"/>
      <c r="AT37" s="798"/>
      <c r="AU37" s="798"/>
      <c r="AV37" s="798"/>
      <c r="AW37" s="798"/>
      <c r="AX37" s="798"/>
      <c r="AY37" s="798"/>
      <c r="AZ37" s="1077"/>
      <c r="BA37" s="1077"/>
      <c r="BB37" s="1077"/>
      <c r="BC37" s="1077"/>
      <c r="BD37" s="1077"/>
      <c r="BE37" s="1014"/>
      <c r="BF37" s="1014"/>
      <c r="BG37" s="1014"/>
      <c r="BH37" s="1014"/>
      <c r="BI37" s="1015"/>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9"/>
      <c r="AL38" s="798"/>
      <c r="AM38" s="798"/>
      <c r="AN38" s="798"/>
      <c r="AO38" s="798"/>
      <c r="AP38" s="798"/>
      <c r="AQ38" s="798"/>
      <c r="AR38" s="798"/>
      <c r="AS38" s="798"/>
      <c r="AT38" s="798"/>
      <c r="AU38" s="798"/>
      <c r="AV38" s="798"/>
      <c r="AW38" s="798"/>
      <c r="AX38" s="798"/>
      <c r="AY38" s="798"/>
      <c r="AZ38" s="1077"/>
      <c r="BA38" s="1077"/>
      <c r="BB38" s="1077"/>
      <c r="BC38" s="1077"/>
      <c r="BD38" s="1077"/>
      <c r="BE38" s="1014"/>
      <c r="BF38" s="1014"/>
      <c r="BG38" s="1014"/>
      <c r="BH38" s="1014"/>
      <c r="BI38" s="1015"/>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9"/>
      <c r="AL39" s="798"/>
      <c r="AM39" s="798"/>
      <c r="AN39" s="798"/>
      <c r="AO39" s="798"/>
      <c r="AP39" s="798"/>
      <c r="AQ39" s="798"/>
      <c r="AR39" s="798"/>
      <c r="AS39" s="798"/>
      <c r="AT39" s="798"/>
      <c r="AU39" s="798"/>
      <c r="AV39" s="798"/>
      <c r="AW39" s="798"/>
      <c r="AX39" s="798"/>
      <c r="AY39" s="798"/>
      <c r="AZ39" s="1077"/>
      <c r="BA39" s="1077"/>
      <c r="BB39" s="1077"/>
      <c r="BC39" s="1077"/>
      <c r="BD39" s="1077"/>
      <c r="BE39" s="1014"/>
      <c r="BF39" s="1014"/>
      <c r="BG39" s="1014"/>
      <c r="BH39" s="1014"/>
      <c r="BI39" s="1015"/>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9"/>
      <c r="AL40" s="798"/>
      <c r="AM40" s="798"/>
      <c r="AN40" s="798"/>
      <c r="AO40" s="798"/>
      <c r="AP40" s="798"/>
      <c r="AQ40" s="798"/>
      <c r="AR40" s="798"/>
      <c r="AS40" s="798"/>
      <c r="AT40" s="798"/>
      <c r="AU40" s="798"/>
      <c r="AV40" s="798"/>
      <c r="AW40" s="798"/>
      <c r="AX40" s="798"/>
      <c r="AY40" s="798"/>
      <c r="AZ40" s="1077"/>
      <c r="BA40" s="1077"/>
      <c r="BB40" s="1077"/>
      <c r="BC40" s="1077"/>
      <c r="BD40" s="1077"/>
      <c r="BE40" s="1014"/>
      <c r="BF40" s="1014"/>
      <c r="BG40" s="1014"/>
      <c r="BH40" s="1014"/>
      <c r="BI40" s="1015"/>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9"/>
      <c r="AL41" s="798"/>
      <c r="AM41" s="798"/>
      <c r="AN41" s="798"/>
      <c r="AO41" s="798"/>
      <c r="AP41" s="798"/>
      <c r="AQ41" s="798"/>
      <c r="AR41" s="798"/>
      <c r="AS41" s="798"/>
      <c r="AT41" s="798"/>
      <c r="AU41" s="798"/>
      <c r="AV41" s="798"/>
      <c r="AW41" s="798"/>
      <c r="AX41" s="798"/>
      <c r="AY41" s="798"/>
      <c r="AZ41" s="1077"/>
      <c r="BA41" s="1077"/>
      <c r="BB41" s="1077"/>
      <c r="BC41" s="1077"/>
      <c r="BD41" s="1077"/>
      <c r="BE41" s="1014"/>
      <c r="BF41" s="1014"/>
      <c r="BG41" s="1014"/>
      <c r="BH41" s="1014"/>
      <c r="BI41" s="1015"/>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9"/>
      <c r="AL42" s="798"/>
      <c r="AM42" s="798"/>
      <c r="AN42" s="798"/>
      <c r="AO42" s="798"/>
      <c r="AP42" s="798"/>
      <c r="AQ42" s="798"/>
      <c r="AR42" s="798"/>
      <c r="AS42" s="798"/>
      <c r="AT42" s="798"/>
      <c r="AU42" s="798"/>
      <c r="AV42" s="798"/>
      <c r="AW42" s="798"/>
      <c r="AX42" s="798"/>
      <c r="AY42" s="798"/>
      <c r="AZ42" s="1077"/>
      <c r="BA42" s="1077"/>
      <c r="BB42" s="1077"/>
      <c r="BC42" s="1077"/>
      <c r="BD42" s="1077"/>
      <c r="BE42" s="1014"/>
      <c r="BF42" s="1014"/>
      <c r="BG42" s="1014"/>
      <c r="BH42" s="1014"/>
      <c r="BI42" s="1015"/>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9"/>
      <c r="AL43" s="798"/>
      <c r="AM43" s="798"/>
      <c r="AN43" s="798"/>
      <c r="AO43" s="798"/>
      <c r="AP43" s="798"/>
      <c r="AQ43" s="798"/>
      <c r="AR43" s="798"/>
      <c r="AS43" s="798"/>
      <c r="AT43" s="798"/>
      <c r="AU43" s="798"/>
      <c r="AV43" s="798"/>
      <c r="AW43" s="798"/>
      <c r="AX43" s="798"/>
      <c r="AY43" s="798"/>
      <c r="AZ43" s="1077"/>
      <c r="BA43" s="1077"/>
      <c r="BB43" s="1077"/>
      <c r="BC43" s="1077"/>
      <c r="BD43" s="1077"/>
      <c r="BE43" s="1014"/>
      <c r="BF43" s="1014"/>
      <c r="BG43" s="1014"/>
      <c r="BH43" s="1014"/>
      <c r="BI43" s="1015"/>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9"/>
      <c r="AL44" s="798"/>
      <c r="AM44" s="798"/>
      <c r="AN44" s="798"/>
      <c r="AO44" s="798"/>
      <c r="AP44" s="798"/>
      <c r="AQ44" s="798"/>
      <c r="AR44" s="798"/>
      <c r="AS44" s="798"/>
      <c r="AT44" s="798"/>
      <c r="AU44" s="798"/>
      <c r="AV44" s="798"/>
      <c r="AW44" s="798"/>
      <c r="AX44" s="798"/>
      <c r="AY44" s="798"/>
      <c r="AZ44" s="1077"/>
      <c r="BA44" s="1077"/>
      <c r="BB44" s="1077"/>
      <c r="BC44" s="1077"/>
      <c r="BD44" s="1077"/>
      <c r="BE44" s="1014"/>
      <c r="BF44" s="1014"/>
      <c r="BG44" s="1014"/>
      <c r="BH44" s="1014"/>
      <c r="BI44" s="1015"/>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9"/>
      <c r="AL45" s="798"/>
      <c r="AM45" s="798"/>
      <c r="AN45" s="798"/>
      <c r="AO45" s="798"/>
      <c r="AP45" s="798"/>
      <c r="AQ45" s="798"/>
      <c r="AR45" s="798"/>
      <c r="AS45" s="798"/>
      <c r="AT45" s="798"/>
      <c r="AU45" s="798"/>
      <c r="AV45" s="798"/>
      <c r="AW45" s="798"/>
      <c r="AX45" s="798"/>
      <c r="AY45" s="798"/>
      <c r="AZ45" s="1077"/>
      <c r="BA45" s="1077"/>
      <c r="BB45" s="1077"/>
      <c r="BC45" s="1077"/>
      <c r="BD45" s="1077"/>
      <c r="BE45" s="1014"/>
      <c r="BF45" s="1014"/>
      <c r="BG45" s="1014"/>
      <c r="BH45" s="1014"/>
      <c r="BI45" s="1015"/>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9"/>
      <c r="AL46" s="798"/>
      <c r="AM46" s="798"/>
      <c r="AN46" s="798"/>
      <c r="AO46" s="798"/>
      <c r="AP46" s="798"/>
      <c r="AQ46" s="798"/>
      <c r="AR46" s="798"/>
      <c r="AS46" s="798"/>
      <c r="AT46" s="798"/>
      <c r="AU46" s="798"/>
      <c r="AV46" s="798"/>
      <c r="AW46" s="798"/>
      <c r="AX46" s="798"/>
      <c r="AY46" s="798"/>
      <c r="AZ46" s="1077"/>
      <c r="BA46" s="1077"/>
      <c r="BB46" s="1077"/>
      <c r="BC46" s="1077"/>
      <c r="BD46" s="1077"/>
      <c r="BE46" s="1014"/>
      <c r="BF46" s="1014"/>
      <c r="BG46" s="1014"/>
      <c r="BH46" s="1014"/>
      <c r="BI46" s="1015"/>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9"/>
      <c r="AL47" s="798"/>
      <c r="AM47" s="798"/>
      <c r="AN47" s="798"/>
      <c r="AO47" s="798"/>
      <c r="AP47" s="798"/>
      <c r="AQ47" s="798"/>
      <c r="AR47" s="798"/>
      <c r="AS47" s="798"/>
      <c r="AT47" s="798"/>
      <c r="AU47" s="798"/>
      <c r="AV47" s="798"/>
      <c r="AW47" s="798"/>
      <c r="AX47" s="798"/>
      <c r="AY47" s="798"/>
      <c r="AZ47" s="1077"/>
      <c r="BA47" s="1077"/>
      <c r="BB47" s="1077"/>
      <c r="BC47" s="1077"/>
      <c r="BD47" s="1077"/>
      <c r="BE47" s="1014"/>
      <c r="BF47" s="1014"/>
      <c r="BG47" s="1014"/>
      <c r="BH47" s="1014"/>
      <c r="BI47" s="1015"/>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9"/>
      <c r="AL48" s="798"/>
      <c r="AM48" s="798"/>
      <c r="AN48" s="798"/>
      <c r="AO48" s="798"/>
      <c r="AP48" s="798"/>
      <c r="AQ48" s="798"/>
      <c r="AR48" s="798"/>
      <c r="AS48" s="798"/>
      <c r="AT48" s="798"/>
      <c r="AU48" s="798"/>
      <c r="AV48" s="798"/>
      <c r="AW48" s="798"/>
      <c r="AX48" s="798"/>
      <c r="AY48" s="798"/>
      <c r="AZ48" s="1077"/>
      <c r="BA48" s="1077"/>
      <c r="BB48" s="1077"/>
      <c r="BC48" s="1077"/>
      <c r="BD48" s="1077"/>
      <c r="BE48" s="1014"/>
      <c r="BF48" s="1014"/>
      <c r="BG48" s="1014"/>
      <c r="BH48" s="1014"/>
      <c r="BI48" s="1015"/>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9"/>
      <c r="AL49" s="798"/>
      <c r="AM49" s="798"/>
      <c r="AN49" s="798"/>
      <c r="AO49" s="798"/>
      <c r="AP49" s="798"/>
      <c r="AQ49" s="798"/>
      <c r="AR49" s="798"/>
      <c r="AS49" s="798"/>
      <c r="AT49" s="798"/>
      <c r="AU49" s="798"/>
      <c r="AV49" s="798"/>
      <c r="AW49" s="798"/>
      <c r="AX49" s="798"/>
      <c r="AY49" s="798"/>
      <c r="AZ49" s="1077"/>
      <c r="BA49" s="1077"/>
      <c r="BB49" s="1077"/>
      <c r="BC49" s="1077"/>
      <c r="BD49" s="1077"/>
      <c r="BE49" s="1014"/>
      <c r="BF49" s="1014"/>
      <c r="BG49" s="1014"/>
      <c r="BH49" s="1014"/>
      <c r="BI49" s="1015"/>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14"/>
      <c r="BF50" s="1014"/>
      <c r="BG50" s="1014"/>
      <c r="BH50" s="1014"/>
      <c r="BI50" s="1015"/>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14"/>
      <c r="BF51" s="1014"/>
      <c r="BG51" s="1014"/>
      <c r="BH51" s="1014"/>
      <c r="BI51" s="1015"/>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14"/>
      <c r="BF52" s="1014"/>
      <c r="BG52" s="1014"/>
      <c r="BH52" s="1014"/>
      <c r="BI52" s="1015"/>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14"/>
      <c r="BF53" s="1014"/>
      <c r="BG53" s="1014"/>
      <c r="BH53" s="1014"/>
      <c r="BI53" s="1015"/>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14"/>
      <c r="BF54" s="1014"/>
      <c r="BG54" s="1014"/>
      <c r="BH54" s="1014"/>
      <c r="BI54" s="1015"/>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14"/>
      <c r="BF55" s="1014"/>
      <c r="BG55" s="1014"/>
      <c r="BH55" s="1014"/>
      <c r="BI55" s="1015"/>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14"/>
      <c r="BF56" s="1014"/>
      <c r="BG56" s="1014"/>
      <c r="BH56" s="1014"/>
      <c r="BI56" s="1015"/>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14"/>
      <c r="BF57" s="1014"/>
      <c r="BG57" s="1014"/>
      <c r="BH57" s="1014"/>
      <c r="BI57" s="1015"/>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14"/>
      <c r="BF58" s="1014"/>
      <c r="BG58" s="1014"/>
      <c r="BH58" s="1014"/>
      <c r="BI58" s="1015"/>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14"/>
      <c r="BF59" s="1014"/>
      <c r="BG59" s="1014"/>
      <c r="BH59" s="1014"/>
      <c r="BI59" s="1015"/>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14"/>
      <c r="BF60" s="1014"/>
      <c r="BG60" s="1014"/>
      <c r="BH60" s="1014"/>
      <c r="BI60" s="1015"/>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14"/>
      <c r="BF61" s="1014"/>
      <c r="BG61" s="1014"/>
      <c r="BH61" s="1014"/>
      <c r="BI61" s="1015"/>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14"/>
      <c r="BF62" s="1014"/>
      <c r="BG62" s="1014"/>
      <c r="BH62" s="1014"/>
      <c r="BI62" s="1015"/>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395</v>
      </c>
      <c r="B63" s="983" t="s">
        <v>416</v>
      </c>
      <c r="C63" s="984"/>
      <c r="D63" s="984"/>
      <c r="E63" s="984"/>
      <c r="F63" s="984"/>
      <c r="G63" s="984"/>
      <c r="H63" s="984"/>
      <c r="I63" s="984"/>
      <c r="J63" s="984"/>
      <c r="K63" s="984"/>
      <c r="L63" s="984"/>
      <c r="M63" s="984"/>
      <c r="N63" s="984"/>
      <c r="O63" s="984"/>
      <c r="P63" s="994"/>
      <c r="Q63" s="1005"/>
      <c r="R63" s="1006"/>
      <c r="S63" s="1006"/>
      <c r="T63" s="1006"/>
      <c r="U63" s="1006"/>
      <c r="V63" s="1006"/>
      <c r="W63" s="1006"/>
      <c r="X63" s="1006"/>
      <c r="Y63" s="1006"/>
      <c r="Z63" s="1006"/>
      <c r="AA63" s="1006"/>
      <c r="AB63" s="1006"/>
      <c r="AC63" s="1006"/>
      <c r="AD63" s="1006"/>
      <c r="AE63" s="1056"/>
      <c r="AF63" s="1057">
        <v>49</v>
      </c>
      <c r="AG63" s="795"/>
      <c r="AH63" s="795"/>
      <c r="AI63" s="795"/>
      <c r="AJ63" s="1058"/>
      <c r="AK63" s="1059"/>
      <c r="AL63" s="1006"/>
      <c r="AM63" s="1006"/>
      <c r="AN63" s="1006"/>
      <c r="AO63" s="1006"/>
      <c r="AP63" s="795">
        <v>505</v>
      </c>
      <c r="AQ63" s="795"/>
      <c r="AR63" s="795"/>
      <c r="AS63" s="795"/>
      <c r="AT63" s="795"/>
      <c r="AU63" s="795">
        <v>487</v>
      </c>
      <c r="AV63" s="795"/>
      <c r="AW63" s="795"/>
      <c r="AX63" s="795"/>
      <c r="AY63" s="795"/>
      <c r="AZ63" s="1053"/>
      <c r="BA63" s="1053"/>
      <c r="BB63" s="1053"/>
      <c r="BC63" s="1053"/>
      <c r="BD63" s="1053"/>
      <c r="BE63" s="796"/>
      <c r="BF63" s="796"/>
      <c r="BG63" s="796"/>
      <c r="BH63" s="796"/>
      <c r="BI63" s="797"/>
      <c r="BJ63" s="1054" t="s">
        <v>130</v>
      </c>
      <c r="BK63" s="999"/>
      <c r="BL63" s="999"/>
      <c r="BM63" s="99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400</v>
      </c>
      <c r="W66" s="1038"/>
      <c r="X66" s="1038"/>
      <c r="Y66" s="1038"/>
      <c r="Z66" s="1039"/>
      <c r="AA66" s="1037" t="s">
        <v>420</v>
      </c>
      <c r="AB66" s="1038"/>
      <c r="AC66" s="1038"/>
      <c r="AD66" s="1038"/>
      <c r="AE66" s="1039"/>
      <c r="AF66" s="1043" t="s">
        <v>402</v>
      </c>
      <c r="AG66" s="1044"/>
      <c r="AH66" s="1044"/>
      <c r="AI66" s="1044"/>
      <c r="AJ66" s="1045"/>
      <c r="AK66" s="1037" t="s">
        <v>421</v>
      </c>
      <c r="AL66" s="1032"/>
      <c r="AM66" s="1032"/>
      <c r="AN66" s="1032"/>
      <c r="AO66" s="1033"/>
      <c r="AP66" s="1037" t="s">
        <v>404</v>
      </c>
      <c r="AQ66" s="1038"/>
      <c r="AR66" s="1038"/>
      <c r="AS66" s="1038"/>
      <c r="AT66" s="1039"/>
      <c r="AU66" s="1037" t="s">
        <v>422</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91"/>
      <c r="BT66" s="992"/>
      <c r="BU66" s="992"/>
      <c r="BV66" s="992"/>
      <c r="BW66" s="992"/>
      <c r="BX66" s="992"/>
      <c r="BY66" s="992"/>
      <c r="BZ66" s="992"/>
      <c r="CA66" s="992"/>
      <c r="CB66" s="992"/>
      <c r="CC66" s="992"/>
      <c r="CD66" s="992"/>
      <c r="CE66" s="992"/>
      <c r="CF66" s="992"/>
      <c r="CG66" s="1001"/>
      <c r="CH66" s="1002"/>
      <c r="CI66" s="1003"/>
      <c r="CJ66" s="1003"/>
      <c r="CK66" s="1003"/>
      <c r="CL66" s="1004"/>
      <c r="CM66" s="1002"/>
      <c r="CN66" s="1003"/>
      <c r="CO66" s="1003"/>
      <c r="CP66" s="1003"/>
      <c r="CQ66" s="1004"/>
      <c r="CR66" s="1002"/>
      <c r="CS66" s="1003"/>
      <c r="CT66" s="1003"/>
      <c r="CU66" s="1003"/>
      <c r="CV66" s="1004"/>
      <c r="CW66" s="1002"/>
      <c r="CX66" s="1003"/>
      <c r="CY66" s="1003"/>
      <c r="CZ66" s="1003"/>
      <c r="DA66" s="1004"/>
      <c r="DB66" s="1002"/>
      <c r="DC66" s="1003"/>
      <c r="DD66" s="1003"/>
      <c r="DE66" s="1003"/>
      <c r="DF66" s="1004"/>
      <c r="DG66" s="1002"/>
      <c r="DH66" s="1003"/>
      <c r="DI66" s="1003"/>
      <c r="DJ66" s="1003"/>
      <c r="DK66" s="1004"/>
      <c r="DL66" s="1002"/>
      <c r="DM66" s="1003"/>
      <c r="DN66" s="1003"/>
      <c r="DO66" s="1003"/>
      <c r="DP66" s="1004"/>
      <c r="DQ66" s="1002"/>
      <c r="DR66" s="1003"/>
      <c r="DS66" s="1003"/>
      <c r="DT66" s="1003"/>
      <c r="DU66" s="1004"/>
      <c r="DV66" s="991"/>
      <c r="DW66" s="992"/>
      <c r="DX66" s="992"/>
      <c r="DY66" s="992"/>
      <c r="DZ66" s="99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91"/>
      <c r="BT67" s="992"/>
      <c r="BU67" s="992"/>
      <c r="BV67" s="992"/>
      <c r="BW67" s="992"/>
      <c r="BX67" s="992"/>
      <c r="BY67" s="992"/>
      <c r="BZ67" s="992"/>
      <c r="CA67" s="992"/>
      <c r="CB67" s="992"/>
      <c r="CC67" s="992"/>
      <c r="CD67" s="992"/>
      <c r="CE67" s="992"/>
      <c r="CF67" s="992"/>
      <c r="CG67" s="1001"/>
      <c r="CH67" s="1002"/>
      <c r="CI67" s="1003"/>
      <c r="CJ67" s="1003"/>
      <c r="CK67" s="1003"/>
      <c r="CL67" s="1004"/>
      <c r="CM67" s="1002"/>
      <c r="CN67" s="1003"/>
      <c r="CO67" s="1003"/>
      <c r="CP67" s="1003"/>
      <c r="CQ67" s="1004"/>
      <c r="CR67" s="1002"/>
      <c r="CS67" s="1003"/>
      <c r="CT67" s="1003"/>
      <c r="CU67" s="1003"/>
      <c r="CV67" s="1004"/>
      <c r="CW67" s="1002"/>
      <c r="CX67" s="1003"/>
      <c r="CY67" s="1003"/>
      <c r="CZ67" s="1003"/>
      <c r="DA67" s="1004"/>
      <c r="DB67" s="1002"/>
      <c r="DC67" s="1003"/>
      <c r="DD67" s="1003"/>
      <c r="DE67" s="1003"/>
      <c r="DF67" s="1004"/>
      <c r="DG67" s="1002"/>
      <c r="DH67" s="1003"/>
      <c r="DI67" s="1003"/>
      <c r="DJ67" s="1003"/>
      <c r="DK67" s="1004"/>
      <c r="DL67" s="1002"/>
      <c r="DM67" s="1003"/>
      <c r="DN67" s="1003"/>
      <c r="DO67" s="1003"/>
      <c r="DP67" s="1004"/>
      <c r="DQ67" s="1002"/>
      <c r="DR67" s="1003"/>
      <c r="DS67" s="1003"/>
      <c r="DT67" s="1003"/>
      <c r="DU67" s="1004"/>
      <c r="DV67" s="991"/>
      <c r="DW67" s="992"/>
      <c r="DX67" s="992"/>
      <c r="DY67" s="992"/>
      <c r="DZ67" s="993"/>
      <c r="EA67" s="230"/>
    </row>
    <row r="68" spans="1:131" ht="26.25" customHeight="1" thickTop="1" thickBot="1" x14ac:dyDescent="0.25">
      <c r="A68" s="236">
        <v>1</v>
      </c>
      <c r="B68" s="760" t="s">
        <v>589</v>
      </c>
      <c r="C68" s="761"/>
      <c r="D68" s="761"/>
      <c r="E68" s="761"/>
      <c r="F68" s="761"/>
      <c r="G68" s="761"/>
      <c r="H68" s="761"/>
      <c r="I68" s="761"/>
      <c r="J68" s="761"/>
      <c r="K68" s="761"/>
      <c r="L68" s="761"/>
      <c r="M68" s="761"/>
      <c r="N68" s="761"/>
      <c r="O68" s="761"/>
      <c r="P68" s="762"/>
      <c r="Q68" s="1024">
        <v>564</v>
      </c>
      <c r="R68" s="1021"/>
      <c r="S68" s="1021"/>
      <c r="T68" s="1021"/>
      <c r="U68" s="1021"/>
      <c r="V68" s="1021">
        <v>542</v>
      </c>
      <c r="W68" s="1021"/>
      <c r="X68" s="1021"/>
      <c r="Y68" s="1021"/>
      <c r="Z68" s="1021"/>
      <c r="AA68" s="1021">
        <v>22</v>
      </c>
      <c r="AB68" s="1021"/>
      <c r="AC68" s="1021"/>
      <c r="AD68" s="1021"/>
      <c r="AE68" s="1021"/>
      <c r="AF68" s="1021">
        <v>20</v>
      </c>
      <c r="AG68" s="1021"/>
      <c r="AH68" s="1021"/>
      <c r="AI68" s="1021"/>
      <c r="AJ68" s="1021"/>
      <c r="AK68" s="1021">
        <v>0</v>
      </c>
      <c r="AL68" s="1021"/>
      <c r="AM68" s="1021"/>
      <c r="AN68" s="1021"/>
      <c r="AO68" s="1021"/>
      <c r="AP68" s="1021">
        <v>0</v>
      </c>
      <c r="AQ68" s="1021"/>
      <c r="AR68" s="1021"/>
      <c r="AS68" s="1021"/>
      <c r="AT68" s="1021"/>
      <c r="AU68" s="1021">
        <v>0</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91"/>
      <c r="BT68" s="992"/>
      <c r="BU68" s="992"/>
      <c r="BV68" s="992"/>
      <c r="BW68" s="992"/>
      <c r="BX68" s="992"/>
      <c r="BY68" s="992"/>
      <c r="BZ68" s="992"/>
      <c r="CA68" s="992"/>
      <c r="CB68" s="992"/>
      <c r="CC68" s="992"/>
      <c r="CD68" s="992"/>
      <c r="CE68" s="992"/>
      <c r="CF68" s="992"/>
      <c r="CG68" s="1001"/>
      <c r="CH68" s="1002"/>
      <c r="CI68" s="1003"/>
      <c r="CJ68" s="1003"/>
      <c r="CK68" s="1003"/>
      <c r="CL68" s="1004"/>
      <c r="CM68" s="1002"/>
      <c r="CN68" s="1003"/>
      <c r="CO68" s="1003"/>
      <c r="CP68" s="1003"/>
      <c r="CQ68" s="1004"/>
      <c r="CR68" s="1002"/>
      <c r="CS68" s="1003"/>
      <c r="CT68" s="1003"/>
      <c r="CU68" s="1003"/>
      <c r="CV68" s="1004"/>
      <c r="CW68" s="1002"/>
      <c r="CX68" s="1003"/>
      <c r="CY68" s="1003"/>
      <c r="CZ68" s="1003"/>
      <c r="DA68" s="1004"/>
      <c r="DB68" s="1002"/>
      <c r="DC68" s="1003"/>
      <c r="DD68" s="1003"/>
      <c r="DE68" s="1003"/>
      <c r="DF68" s="1004"/>
      <c r="DG68" s="1002"/>
      <c r="DH68" s="1003"/>
      <c r="DI68" s="1003"/>
      <c r="DJ68" s="1003"/>
      <c r="DK68" s="1004"/>
      <c r="DL68" s="1002"/>
      <c r="DM68" s="1003"/>
      <c r="DN68" s="1003"/>
      <c r="DO68" s="1003"/>
      <c r="DP68" s="1004"/>
      <c r="DQ68" s="1002"/>
      <c r="DR68" s="1003"/>
      <c r="DS68" s="1003"/>
      <c r="DT68" s="1003"/>
      <c r="DU68" s="1004"/>
      <c r="DV68" s="991"/>
      <c r="DW68" s="992"/>
      <c r="DX68" s="992"/>
      <c r="DY68" s="992"/>
      <c r="DZ68" s="993"/>
      <c r="EA68" s="230"/>
    </row>
    <row r="69" spans="1:131" ht="26.25" customHeight="1" thickTop="1" x14ac:dyDescent="0.2">
      <c r="A69" s="238">
        <v>2</v>
      </c>
      <c r="B69" s="760" t="s">
        <v>590</v>
      </c>
      <c r="C69" s="761"/>
      <c r="D69" s="761"/>
      <c r="E69" s="761"/>
      <c r="F69" s="761"/>
      <c r="G69" s="761"/>
      <c r="H69" s="761"/>
      <c r="I69" s="761"/>
      <c r="J69" s="761"/>
      <c r="K69" s="761"/>
      <c r="L69" s="761"/>
      <c r="M69" s="761"/>
      <c r="N69" s="761"/>
      <c r="O69" s="761"/>
      <c r="P69" s="762"/>
      <c r="Q69" s="1016">
        <v>111158</v>
      </c>
      <c r="R69" s="798"/>
      <c r="S69" s="798"/>
      <c r="T69" s="798"/>
      <c r="U69" s="798"/>
      <c r="V69" s="798">
        <v>110497</v>
      </c>
      <c r="W69" s="798"/>
      <c r="X69" s="798"/>
      <c r="Y69" s="798"/>
      <c r="Z69" s="798"/>
      <c r="AA69" s="798">
        <v>661</v>
      </c>
      <c r="AB69" s="798"/>
      <c r="AC69" s="798"/>
      <c r="AD69" s="798"/>
      <c r="AE69" s="798"/>
      <c r="AF69" s="798">
        <v>661</v>
      </c>
      <c r="AG69" s="798"/>
      <c r="AH69" s="798"/>
      <c r="AI69" s="798"/>
      <c r="AJ69" s="798"/>
      <c r="AK69" s="798">
        <v>704</v>
      </c>
      <c r="AL69" s="798"/>
      <c r="AM69" s="798"/>
      <c r="AN69" s="798"/>
      <c r="AO69" s="798"/>
      <c r="AP69" s="798">
        <v>0</v>
      </c>
      <c r="AQ69" s="798"/>
      <c r="AR69" s="798"/>
      <c r="AS69" s="798"/>
      <c r="AT69" s="798"/>
      <c r="AU69" s="798">
        <v>0</v>
      </c>
      <c r="AV69" s="798"/>
      <c r="AW69" s="798"/>
      <c r="AX69" s="798"/>
      <c r="AY69" s="798"/>
      <c r="AZ69" s="1014"/>
      <c r="BA69" s="1014"/>
      <c r="BB69" s="1014"/>
      <c r="BC69" s="1014"/>
      <c r="BD69" s="1015"/>
      <c r="BE69" s="241"/>
      <c r="BF69" s="241"/>
      <c r="BG69" s="241"/>
      <c r="BH69" s="241"/>
      <c r="BI69" s="241"/>
      <c r="BJ69" s="241"/>
      <c r="BK69" s="241"/>
      <c r="BL69" s="241"/>
      <c r="BM69" s="241"/>
      <c r="BN69" s="241"/>
      <c r="BO69" s="241"/>
      <c r="BP69" s="241"/>
      <c r="BQ69" s="238">
        <v>63</v>
      </c>
      <c r="BR69" s="243"/>
      <c r="BS69" s="991"/>
      <c r="BT69" s="992"/>
      <c r="BU69" s="992"/>
      <c r="BV69" s="992"/>
      <c r="BW69" s="992"/>
      <c r="BX69" s="992"/>
      <c r="BY69" s="992"/>
      <c r="BZ69" s="992"/>
      <c r="CA69" s="992"/>
      <c r="CB69" s="992"/>
      <c r="CC69" s="992"/>
      <c r="CD69" s="992"/>
      <c r="CE69" s="992"/>
      <c r="CF69" s="992"/>
      <c r="CG69" s="1001"/>
      <c r="CH69" s="1002"/>
      <c r="CI69" s="1003"/>
      <c r="CJ69" s="1003"/>
      <c r="CK69" s="1003"/>
      <c r="CL69" s="1004"/>
      <c r="CM69" s="1002"/>
      <c r="CN69" s="1003"/>
      <c r="CO69" s="1003"/>
      <c r="CP69" s="1003"/>
      <c r="CQ69" s="1004"/>
      <c r="CR69" s="1002"/>
      <c r="CS69" s="1003"/>
      <c r="CT69" s="1003"/>
      <c r="CU69" s="1003"/>
      <c r="CV69" s="1004"/>
      <c r="CW69" s="1002"/>
      <c r="CX69" s="1003"/>
      <c r="CY69" s="1003"/>
      <c r="CZ69" s="1003"/>
      <c r="DA69" s="1004"/>
      <c r="DB69" s="1002"/>
      <c r="DC69" s="1003"/>
      <c r="DD69" s="1003"/>
      <c r="DE69" s="1003"/>
      <c r="DF69" s="1004"/>
      <c r="DG69" s="1002"/>
      <c r="DH69" s="1003"/>
      <c r="DI69" s="1003"/>
      <c r="DJ69" s="1003"/>
      <c r="DK69" s="1004"/>
      <c r="DL69" s="1002"/>
      <c r="DM69" s="1003"/>
      <c r="DN69" s="1003"/>
      <c r="DO69" s="1003"/>
      <c r="DP69" s="1004"/>
      <c r="DQ69" s="1002"/>
      <c r="DR69" s="1003"/>
      <c r="DS69" s="1003"/>
      <c r="DT69" s="1003"/>
      <c r="DU69" s="1004"/>
      <c r="DV69" s="991"/>
      <c r="DW69" s="992"/>
      <c r="DX69" s="992"/>
      <c r="DY69" s="992"/>
      <c r="DZ69" s="993"/>
      <c r="EA69" s="230"/>
    </row>
    <row r="70" spans="1:131" ht="26.25" customHeight="1" x14ac:dyDescent="0.2">
      <c r="A70" s="238">
        <v>3</v>
      </c>
      <c r="B70" s="757" t="s">
        <v>591</v>
      </c>
      <c r="C70" s="758"/>
      <c r="D70" s="758"/>
      <c r="E70" s="758"/>
      <c r="F70" s="758"/>
      <c r="G70" s="758"/>
      <c r="H70" s="758"/>
      <c r="I70" s="758"/>
      <c r="J70" s="758"/>
      <c r="K70" s="758"/>
      <c r="L70" s="758"/>
      <c r="M70" s="758"/>
      <c r="N70" s="758"/>
      <c r="O70" s="758"/>
      <c r="P70" s="759"/>
      <c r="Q70" s="1016">
        <v>4645</v>
      </c>
      <c r="R70" s="798"/>
      <c r="S70" s="798"/>
      <c r="T70" s="798"/>
      <c r="U70" s="798"/>
      <c r="V70" s="798">
        <v>4355</v>
      </c>
      <c r="W70" s="798"/>
      <c r="X70" s="798"/>
      <c r="Y70" s="798"/>
      <c r="Z70" s="798"/>
      <c r="AA70" s="798">
        <v>290</v>
      </c>
      <c r="AB70" s="798"/>
      <c r="AC70" s="798"/>
      <c r="AD70" s="798"/>
      <c r="AE70" s="798"/>
      <c r="AF70" s="798">
        <v>290</v>
      </c>
      <c r="AG70" s="798"/>
      <c r="AH70" s="798"/>
      <c r="AI70" s="798"/>
      <c r="AJ70" s="798"/>
      <c r="AK70" s="798">
        <v>76</v>
      </c>
      <c r="AL70" s="798"/>
      <c r="AM70" s="798"/>
      <c r="AN70" s="798"/>
      <c r="AO70" s="798"/>
      <c r="AP70" s="798">
        <v>0</v>
      </c>
      <c r="AQ70" s="798"/>
      <c r="AR70" s="798"/>
      <c r="AS70" s="798"/>
      <c r="AT70" s="798"/>
      <c r="AU70" s="798">
        <v>0</v>
      </c>
      <c r="AV70" s="798"/>
      <c r="AW70" s="798"/>
      <c r="AX70" s="798"/>
      <c r="AY70" s="798"/>
      <c r="AZ70" s="1014"/>
      <c r="BA70" s="1014"/>
      <c r="BB70" s="1014"/>
      <c r="BC70" s="1014"/>
      <c r="BD70" s="1015"/>
      <c r="BE70" s="241"/>
      <c r="BF70" s="241"/>
      <c r="BG70" s="241"/>
      <c r="BH70" s="241"/>
      <c r="BI70" s="241"/>
      <c r="BJ70" s="241"/>
      <c r="BK70" s="241"/>
      <c r="BL70" s="241"/>
      <c r="BM70" s="241"/>
      <c r="BN70" s="241"/>
      <c r="BO70" s="241"/>
      <c r="BP70" s="241"/>
      <c r="BQ70" s="238">
        <v>64</v>
      </c>
      <c r="BR70" s="243"/>
      <c r="BS70" s="991"/>
      <c r="BT70" s="992"/>
      <c r="BU70" s="992"/>
      <c r="BV70" s="992"/>
      <c r="BW70" s="992"/>
      <c r="BX70" s="992"/>
      <c r="BY70" s="992"/>
      <c r="BZ70" s="992"/>
      <c r="CA70" s="992"/>
      <c r="CB70" s="992"/>
      <c r="CC70" s="992"/>
      <c r="CD70" s="992"/>
      <c r="CE70" s="992"/>
      <c r="CF70" s="992"/>
      <c r="CG70" s="1001"/>
      <c r="CH70" s="1002"/>
      <c r="CI70" s="1003"/>
      <c r="CJ70" s="1003"/>
      <c r="CK70" s="1003"/>
      <c r="CL70" s="1004"/>
      <c r="CM70" s="1002"/>
      <c r="CN70" s="1003"/>
      <c r="CO70" s="1003"/>
      <c r="CP70" s="1003"/>
      <c r="CQ70" s="1004"/>
      <c r="CR70" s="1002"/>
      <c r="CS70" s="1003"/>
      <c r="CT70" s="1003"/>
      <c r="CU70" s="1003"/>
      <c r="CV70" s="1004"/>
      <c r="CW70" s="1002"/>
      <c r="CX70" s="1003"/>
      <c r="CY70" s="1003"/>
      <c r="CZ70" s="1003"/>
      <c r="DA70" s="1004"/>
      <c r="DB70" s="1002"/>
      <c r="DC70" s="1003"/>
      <c r="DD70" s="1003"/>
      <c r="DE70" s="1003"/>
      <c r="DF70" s="1004"/>
      <c r="DG70" s="1002"/>
      <c r="DH70" s="1003"/>
      <c r="DI70" s="1003"/>
      <c r="DJ70" s="1003"/>
      <c r="DK70" s="1004"/>
      <c r="DL70" s="1002"/>
      <c r="DM70" s="1003"/>
      <c r="DN70" s="1003"/>
      <c r="DO70" s="1003"/>
      <c r="DP70" s="1004"/>
      <c r="DQ70" s="1002"/>
      <c r="DR70" s="1003"/>
      <c r="DS70" s="1003"/>
      <c r="DT70" s="1003"/>
      <c r="DU70" s="1004"/>
      <c r="DV70" s="991"/>
      <c r="DW70" s="992"/>
      <c r="DX70" s="992"/>
      <c r="DY70" s="992"/>
      <c r="DZ70" s="993"/>
      <c r="EA70" s="230"/>
    </row>
    <row r="71" spans="1:131" ht="26.25" customHeight="1" x14ac:dyDescent="0.2">
      <c r="A71" s="238">
        <v>4</v>
      </c>
      <c r="B71" s="757" t="s">
        <v>592</v>
      </c>
      <c r="C71" s="758"/>
      <c r="D71" s="758"/>
      <c r="E71" s="758"/>
      <c r="F71" s="758"/>
      <c r="G71" s="758"/>
      <c r="H71" s="758"/>
      <c r="I71" s="758"/>
      <c r="J71" s="758"/>
      <c r="K71" s="758"/>
      <c r="L71" s="758"/>
      <c r="M71" s="758"/>
      <c r="N71" s="758"/>
      <c r="O71" s="758"/>
      <c r="P71" s="759"/>
      <c r="Q71" s="1016">
        <v>763</v>
      </c>
      <c r="R71" s="798"/>
      <c r="S71" s="798"/>
      <c r="T71" s="798"/>
      <c r="U71" s="798"/>
      <c r="V71" s="798">
        <v>760</v>
      </c>
      <c r="W71" s="798"/>
      <c r="X71" s="798"/>
      <c r="Y71" s="798"/>
      <c r="Z71" s="798"/>
      <c r="AA71" s="798">
        <v>3</v>
      </c>
      <c r="AB71" s="798"/>
      <c r="AC71" s="798"/>
      <c r="AD71" s="798"/>
      <c r="AE71" s="798"/>
      <c r="AF71" s="798">
        <v>3</v>
      </c>
      <c r="AG71" s="798"/>
      <c r="AH71" s="798"/>
      <c r="AI71" s="798"/>
      <c r="AJ71" s="798"/>
      <c r="AK71" s="798">
        <v>9</v>
      </c>
      <c r="AL71" s="798"/>
      <c r="AM71" s="798"/>
      <c r="AN71" s="798"/>
      <c r="AO71" s="798"/>
      <c r="AP71" s="798">
        <v>0</v>
      </c>
      <c r="AQ71" s="798"/>
      <c r="AR71" s="798"/>
      <c r="AS71" s="798"/>
      <c r="AT71" s="798"/>
      <c r="AU71" s="798">
        <v>0</v>
      </c>
      <c r="AV71" s="798"/>
      <c r="AW71" s="798"/>
      <c r="AX71" s="798"/>
      <c r="AY71" s="798"/>
      <c r="AZ71" s="1014"/>
      <c r="BA71" s="1014"/>
      <c r="BB71" s="1014"/>
      <c r="BC71" s="1014"/>
      <c r="BD71" s="1015"/>
      <c r="BE71" s="241"/>
      <c r="BF71" s="241"/>
      <c r="BG71" s="241"/>
      <c r="BH71" s="241"/>
      <c r="BI71" s="241"/>
      <c r="BJ71" s="241"/>
      <c r="BK71" s="241"/>
      <c r="BL71" s="241"/>
      <c r="BM71" s="241"/>
      <c r="BN71" s="241"/>
      <c r="BO71" s="241"/>
      <c r="BP71" s="241"/>
      <c r="BQ71" s="238">
        <v>65</v>
      </c>
      <c r="BR71" s="243"/>
      <c r="BS71" s="991"/>
      <c r="BT71" s="992"/>
      <c r="BU71" s="992"/>
      <c r="BV71" s="992"/>
      <c r="BW71" s="992"/>
      <c r="BX71" s="992"/>
      <c r="BY71" s="992"/>
      <c r="BZ71" s="992"/>
      <c r="CA71" s="992"/>
      <c r="CB71" s="992"/>
      <c r="CC71" s="992"/>
      <c r="CD71" s="992"/>
      <c r="CE71" s="992"/>
      <c r="CF71" s="992"/>
      <c r="CG71" s="1001"/>
      <c r="CH71" s="1002"/>
      <c r="CI71" s="1003"/>
      <c r="CJ71" s="1003"/>
      <c r="CK71" s="1003"/>
      <c r="CL71" s="1004"/>
      <c r="CM71" s="1002"/>
      <c r="CN71" s="1003"/>
      <c r="CO71" s="1003"/>
      <c r="CP71" s="1003"/>
      <c r="CQ71" s="1004"/>
      <c r="CR71" s="1002"/>
      <c r="CS71" s="1003"/>
      <c r="CT71" s="1003"/>
      <c r="CU71" s="1003"/>
      <c r="CV71" s="1004"/>
      <c r="CW71" s="1002"/>
      <c r="CX71" s="1003"/>
      <c r="CY71" s="1003"/>
      <c r="CZ71" s="1003"/>
      <c r="DA71" s="1004"/>
      <c r="DB71" s="1002"/>
      <c r="DC71" s="1003"/>
      <c r="DD71" s="1003"/>
      <c r="DE71" s="1003"/>
      <c r="DF71" s="1004"/>
      <c r="DG71" s="1002"/>
      <c r="DH71" s="1003"/>
      <c r="DI71" s="1003"/>
      <c r="DJ71" s="1003"/>
      <c r="DK71" s="1004"/>
      <c r="DL71" s="1002"/>
      <c r="DM71" s="1003"/>
      <c r="DN71" s="1003"/>
      <c r="DO71" s="1003"/>
      <c r="DP71" s="1004"/>
      <c r="DQ71" s="1002"/>
      <c r="DR71" s="1003"/>
      <c r="DS71" s="1003"/>
      <c r="DT71" s="1003"/>
      <c r="DU71" s="1004"/>
      <c r="DV71" s="991"/>
      <c r="DW71" s="992"/>
      <c r="DX71" s="992"/>
      <c r="DY71" s="992"/>
      <c r="DZ71" s="993"/>
      <c r="EA71" s="230"/>
    </row>
    <row r="72" spans="1:131" ht="26.25" customHeight="1" x14ac:dyDescent="0.2">
      <c r="A72" s="238">
        <v>5</v>
      </c>
      <c r="B72" s="757" t="s">
        <v>593</v>
      </c>
      <c r="C72" s="758"/>
      <c r="D72" s="758"/>
      <c r="E72" s="758"/>
      <c r="F72" s="758"/>
      <c r="G72" s="758"/>
      <c r="H72" s="758"/>
      <c r="I72" s="758"/>
      <c r="J72" s="758"/>
      <c r="K72" s="758"/>
      <c r="L72" s="758"/>
      <c r="M72" s="758"/>
      <c r="N72" s="758"/>
      <c r="O72" s="758"/>
      <c r="P72" s="759"/>
      <c r="Q72" s="1016">
        <v>461</v>
      </c>
      <c r="R72" s="798"/>
      <c r="S72" s="798"/>
      <c r="T72" s="798"/>
      <c r="U72" s="798"/>
      <c r="V72" s="798">
        <v>439</v>
      </c>
      <c r="W72" s="798"/>
      <c r="X72" s="798"/>
      <c r="Y72" s="798"/>
      <c r="Z72" s="798"/>
      <c r="AA72" s="798">
        <v>22</v>
      </c>
      <c r="AB72" s="798"/>
      <c r="AC72" s="798"/>
      <c r="AD72" s="798"/>
      <c r="AE72" s="798"/>
      <c r="AF72" s="798">
        <v>22</v>
      </c>
      <c r="AG72" s="798"/>
      <c r="AH72" s="798"/>
      <c r="AI72" s="798"/>
      <c r="AJ72" s="798"/>
      <c r="AK72" s="798">
        <v>0</v>
      </c>
      <c r="AL72" s="798"/>
      <c r="AM72" s="798"/>
      <c r="AN72" s="798"/>
      <c r="AO72" s="798"/>
      <c r="AP72" s="798">
        <v>3345</v>
      </c>
      <c r="AQ72" s="798"/>
      <c r="AR72" s="798"/>
      <c r="AS72" s="798"/>
      <c r="AT72" s="798"/>
      <c r="AU72" s="798">
        <v>4</v>
      </c>
      <c r="AV72" s="798"/>
      <c r="AW72" s="798"/>
      <c r="AX72" s="798"/>
      <c r="AY72" s="798"/>
      <c r="AZ72" s="1014"/>
      <c r="BA72" s="1014"/>
      <c r="BB72" s="1014"/>
      <c r="BC72" s="1014"/>
      <c r="BD72" s="1015"/>
      <c r="BE72" s="241"/>
      <c r="BF72" s="241"/>
      <c r="BG72" s="241"/>
      <c r="BH72" s="241"/>
      <c r="BI72" s="241"/>
      <c r="BJ72" s="241"/>
      <c r="BK72" s="241"/>
      <c r="BL72" s="241"/>
      <c r="BM72" s="241"/>
      <c r="BN72" s="241"/>
      <c r="BO72" s="241"/>
      <c r="BP72" s="241"/>
      <c r="BQ72" s="238">
        <v>66</v>
      </c>
      <c r="BR72" s="243"/>
      <c r="BS72" s="991"/>
      <c r="BT72" s="992"/>
      <c r="BU72" s="992"/>
      <c r="BV72" s="992"/>
      <c r="BW72" s="992"/>
      <c r="BX72" s="992"/>
      <c r="BY72" s="992"/>
      <c r="BZ72" s="992"/>
      <c r="CA72" s="992"/>
      <c r="CB72" s="992"/>
      <c r="CC72" s="992"/>
      <c r="CD72" s="992"/>
      <c r="CE72" s="992"/>
      <c r="CF72" s="992"/>
      <c r="CG72" s="1001"/>
      <c r="CH72" s="1002"/>
      <c r="CI72" s="1003"/>
      <c r="CJ72" s="1003"/>
      <c r="CK72" s="1003"/>
      <c r="CL72" s="1004"/>
      <c r="CM72" s="1002"/>
      <c r="CN72" s="1003"/>
      <c r="CO72" s="1003"/>
      <c r="CP72" s="1003"/>
      <c r="CQ72" s="1004"/>
      <c r="CR72" s="1002"/>
      <c r="CS72" s="1003"/>
      <c r="CT72" s="1003"/>
      <c r="CU72" s="1003"/>
      <c r="CV72" s="1004"/>
      <c r="CW72" s="1002"/>
      <c r="CX72" s="1003"/>
      <c r="CY72" s="1003"/>
      <c r="CZ72" s="1003"/>
      <c r="DA72" s="1004"/>
      <c r="DB72" s="1002"/>
      <c r="DC72" s="1003"/>
      <c r="DD72" s="1003"/>
      <c r="DE72" s="1003"/>
      <c r="DF72" s="1004"/>
      <c r="DG72" s="1002"/>
      <c r="DH72" s="1003"/>
      <c r="DI72" s="1003"/>
      <c r="DJ72" s="1003"/>
      <c r="DK72" s="1004"/>
      <c r="DL72" s="1002"/>
      <c r="DM72" s="1003"/>
      <c r="DN72" s="1003"/>
      <c r="DO72" s="1003"/>
      <c r="DP72" s="1004"/>
      <c r="DQ72" s="1002"/>
      <c r="DR72" s="1003"/>
      <c r="DS72" s="1003"/>
      <c r="DT72" s="1003"/>
      <c r="DU72" s="1004"/>
      <c r="DV72" s="991"/>
      <c r="DW72" s="992"/>
      <c r="DX72" s="992"/>
      <c r="DY72" s="992"/>
      <c r="DZ72" s="993"/>
      <c r="EA72" s="230"/>
    </row>
    <row r="73" spans="1:131" ht="26.25" customHeight="1" x14ac:dyDescent="0.2">
      <c r="A73" s="238">
        <v>6</v>
      </c>
      <c r="B73" s="757" t="s">
        <v>594</v>
      </c>
      <c r="C73" s="758"/>
      <c r="D73" s="758"/>
      <c r="E73" s="758"/>
      <c r="F73" s="758"/>
      <c r="G73" s="758"/>
      <c r="H73" s="758"/>
      <c r="I73" s="758"/>
      <c r="J73" s="758"/>
      <c r="K73" s="758"/>
      <c r="L73" s="758"/>
      <c r="M73" s="758"/>
      <c r="N73" s="758"/>
      <c r="O73" s="758"/>
      <c r="P73" s="759"/>
      <c r="Q73" s="1016">
        <v>13</v>
      </c>
      <c r="R73" s="798"/>
      <c r="S73" s="798"/>
      <c r="T73" s="798"/>
      <c r="U73" s="798"/>
      <c r="V73" s="798">
        <v>11</v>
      </c>
      <c r="W73" s="798"/>
      <c r="X73" s="798"/>
      <c r="Y73" s="798"/>
      <c r="Z73" s="798"/>
      <c r="AA73" s="798">
        <v>2</v>
      </c>
      <c r="AB73" s="798"/>
      <c r="AC73" s="798"/>
      <c r="AD73" s="798"/>
      <c r="AE73" s="798"/>
      <c r="AF73" s="798">
        <v>2</v>
      </c>
      <c r="AG73" s="798"/>
      <c r="AH73" s="798"/>
      <c r="AI73" s="798"/>
      <c r="AJ73" s="798"/>
      <c r="AK73" s="798">
        <v>0</v>
      </c>
      <c r="AL73" s="798"/>
      <c r="AM73" s="798"/>
      <c r="AN73" s="798"/>
      <c r="AO73" s="798"/>
      <c r="AP73" s="798">
        <v>0</v>
      </c>
      <c r="AQ73" s="798"/>
      <c r="AR73" s="798"/>
      <c r="AS73" s="798"/>
      <c r="AT73" s="798"/>
      <c r="AU73" s="798">
        <v>0</v>
      </c>
      <c r="AV73" s="798"/>
      <c r="AW73" s="798"/>
      <c r="AX73" s="798"/>
      <c r="AY73" s="798"/>
      <c r="AZ73" s="1014"/>
      <c r="BA73" s="1014"/>
      <c r="BB73" s="1014"/>
      <c r="BC73" s="1014"/>
      <c r="BD73" s="1015"/>
      <c r="BE73" s="241"/>
      <c r="BF73" s="241"/>
      <c r="BG73" s="241"/>
      <c r="BH73" s="241"/>
      <c r="BI73" s="241"/>
      <c r="BJ73" s="241"/>
      <c r="BK73" s="241"/>
      <c r="BL73" s="241"/>
      <c r="BM73" s="241"/>
      <c r="BN73" s="241"/>
      <c r="BO73" s="241"/>
      <c r="BP73" s="241"/>
      <c r="BQ73" s="238">
        <v>67</v>
      </c>
      <c r="BR73" s="243"/>
      <c r="BS73" s="991"/>
      <c r="BT73" s="992"/>
      <c r="BU73" s="992"/>
      <c r="BV73" s="992"/>
      <c r="BW73" s="992"/>
      <c r="BX73" s="992"/>
      <c r="BY73" s="992"/>
      <c r="BZ73" s="992"/>
      <c r="CA73" s="992"/>
      <c r="CB73" s="992"/>
      <c r="CC73" s="992"/>
      <c r="CD73" s="992"/>
      <c r="CE73" s="992"/>
      <c r="CF73" s="992"/>
      <c r="CG73" s="1001"/>
      <c r="CH73" s="1002"/>
      <c r="CI73" s="1003"/>
      <c r="CJ73" s="1003"/>
      <c r="CK73" s="1003"/>
      <c r="CL73" s="1004"/>
      <c r="CM73" s="1002"/>
      <c r="CN73" s="1003"/>
      <c r="CO73" s="1003"/>
      <c r="CP73" s="1003"/>
      <c r="CQ73" s="1004"/>
      <c r="CR73" s="1002"/>
      <c r="CS73" s="1003"/>
      <c r="CT73" s="1003"/>
      <c r="CU73" s="1003"/>
      <c r="CV73" s="1004"/>
      <c r="CW73" s="1002"/>
      <c r="CX73" s="1003"/>
      <c r="CY73" s="1003"/>
      <c r="CZ73" s="1003"/>
      <c r="DA73" s="1004"/>
      <c r="DB73" s="1002"/>
      <c r="DC73" s="1003"/>
      <c r="DD73" s="1003"/>
      <c r="DE73" s="1003"/>
      <c r="DF73" s="1004"/>
      <c r="DG73" s="1002"/>
      <c r="DH73" s="1003"/>
      <c r="DI73" s="1003"/>
      <c r="DJ73" s="1003"/>
      <c r="DK73" s="1004"/>
      <c r="DL73" s="1002"/>
      <c r="DM73" s="1003"/>
      <c r="DN73" s="1003"/>
      <c r="DO73" s="1003"/>
      <c r="DP73" s="1004"/>
      <c r="DQ73" s="1002"/>
      <c r="DR73" s="1003"/>
      <c r="DS73" s="1003"/>
      <c r="DT73" s="1003"/>
      <c r="DU73" s="1004"/>
      <c r="DV73" s="991"/>
      <c r="DW73" s="992"/>
      <c r="DX73" s="992"/>
      <c r="DY73" s="992"/>
      <c r="DZ73" s="993"/>
      <c r="EA73" s="230"/>
    </row>
    <row r="74" spans="1:131" ht="26.25" customHeight="1" x14ac:dyDescent="0.2">
      <c r="A74" s="238">
        <v>7</v>
      </c>
      <c r="B74" s="757" t="s">
        <v>595</v>
      </c>
      <c r="C74" s="758"/>
      <c r="D74" s="758"/>
      <c r="E74" s="758"/>
      <c r="F74" s="758"/>
      <c r="G74" s="758"/>
      <c r="H74" s="758"/>
      <c r="I74" s="758"/>
      <c r="J74" s="758"/>
      <c r="K74" s="758"/>
      <c r="L74" s="758"/>
      <c r="M74" s="758"/>
      <c r="N74" s="758"/>
      <c r="O74" s="758"/>
      <c r="P74" s="759"/>
      <c r="Q74" s="1016">
        <v>52</v>
      </c>
      <c r="R74" s="798"/>
      <c r="S74" s="798"/>
      <c r="T74" s="798"/>
      <c r="U74" s="798"/>
      <c r="V74" s="798">
        <v>51</v>
      </c>
      <c r="W74" s="798"/>
      <c r="X74" s="798"/>
      <c r="Y74" s="798"/>
      <c r="Z74" s="798"/>
      <c r="AA74" s="798">
        <v>1</v>
      </c>
      <c r="AB74" s="798"/>
      <c r="AC74" s="798"/>
      <c r="AD74" s="798"/>
      <c r="AE74" s="798"/>
      <c r="AF74" s="798">
        <v>1</v>
      </c>
      <c r="AG74" s="798"/>
      <c r="AH74" s="798"/>
      <c r="AI74" s="798"/>
      <c r="AJ74" s="798"/>
      <c r="AK74" s="798">
        <v>0</v>
      </c>
      <c r="AL74" s="798"/>
      <c r="AM74" s="798"/>
      <c r="AN74" s="798"/>
      <c r="AO74" s="798"/>
      <c r="AP74" s="798">
        <v>0</v>
      </c>
      <c r="AQ74" s="798"/>
      <c r="AR74" s="798"/>
      <c r="AS74" s="798"/>
      <c r="AT74" s="798"/>
      <c r="AU74" s="798">
        <v>0</v>
      </c>
      <c r="AV74" s="798"/>
      <c r="AW74" s="798"/>
      <c r="AX74" s="798"/>
      <c r="AY74" s="798"/>
      <c r="AZ74" s="1014"/>
      <c r="BA74" s="1014"/>
      <c r="BB74" s="1014"/>
      <c r="BC74" s="1014"/>
      <c r="BD74" s="1015"/>
      <c r="BE74" s="241"/>
      <c r="BF74" s="241"/>
      <c r="BG74" s="241"/>
      <c r="BH74" s="241"/>
      <c r="BI74" s="241"/>
      <c r="BJ74" s="241"/>
      <c r="BK74" s="241"/>
      <c r="BL74" s="241"/>
      <c r="BM74" s="241"/>
      <c r="BN74" s="241"/>
      <c r="BO74" s="241"/>
      <c r="BP74" s="241"/>
      <c r="BQ74" s="238">
        <v>68</v>
      </c>
      <c r="BR74" s="243"/>
      <c r="BS74" s="991"/>
      <c r="BT74" s="992"/>
      <c r="BU74" s="992"/>
      <c r="BV74" s="992"/>
      <c r="BW74" s="992"/>
      <c r="BX74" s="992"/>
      <c r="BY74" s="992"/>
      <c r="BZ74" s="992"/>
      <c r="CA74" s="992"/>
      <c r="CB74" s="992"/>
      <c r="CC74" s="992"/>
      <c r="CD74" s="992"/>
      <c r="CE74" s="992"/>
      <c r="CF74" s="992"/>
      <c r="CG74" s="1001"/>
      <c r="CH74" s="1002"/>
      <c r="CI74" s="1003"/>
      <c r="CJ74" s="1003"/>
      <c r="CK74" s="1003"/>
      <c r="CL74" s="1004"/>
      <c r="CM74" s="1002"/>
      <c r="CN74" s="1003"/>
      <c r="CO74" s="1003"/>
      <c r="CP74" s="1003"/>
      <c r="CQ74" s="1004"/>
      <c r="CR74" s="1002"/>
      <c r="CS74" s="1003"/>
      <c r="CT74" s="1003"/>
      <c r="CU74" s="1003"/>
      <c r="CV74" s="1004"/>
      <c r="CW74" s="1002"/>
      <c r="CX74" s="1003"/>
      <c r="CY74" s="1003"/>
      <c r="CZ74" s="1003"/>
      <c r="DA74" s="1004"/>
      <c r="DB74" s="1002"/>
      <c r="DC74" s="1003"/>
      <c r="DD74" s="1003"/>
      <c r="DE74" s="1003"/>
      <c r="DF74" s="1004"/>
      <c r="DG74" s="1002"/>
      <c r="DH74" s="1003"/>
      <c r="DI74" s="1003"/>
      <c r="DJ74" s="1003"/>
      <c r="DK74" s="1004"/>
      <c r="DL74" s="1002"/>
      <c r="DM74" s="1003"/>
      <c r="DN74" s="1003"/>
      <c r="DO74" s="1003"/>
      <c r="DP74" s="1004"/>
      <c r="DQ74" s="1002"/>
      <c r="DR74" s="1003"/>
      <c r="DS74" s="1003"/>
      <c r="DT74" s="1003"/>
      <c r="DU74" s="1004"/>
      <c r="DV74" s="991"/>
      <c r="DW74" s="992"/>
      <c r="DX74" s="992"/>
      <c r="DY74" s="992"/>
      <c r="DZ74" s="993"/>
      <c r="EA74" s="230"/>
    </row>
    <row r="75" spans="1:131" ht="26.25" customHeight="1" x14ac:dyDescent="0.2">
      <c r="A75" s="238">
        <v>8</v>
      </c>
      <c r="B75" s="757" t="s">
        <v>596</v>
      </c>
      <c r="C75" s="758"/>
      <c r="D75" s="758"/>
      <c r="E75" s="758"/>
      <c r="F75" s="758"/>
      <c r="G75" s="758"/>
      <c r="H75" s="758"/>
      <c r="I75" s="758"/>
      <c r="J75" s="758"/>
      <c r="K75" s="758"/>
      <c r="L75" s="758"/>
      <c r="M75" s="758"/>
      <c r="N75" s="758"/>
      <c r="O75" s="758"/>
      <c r="P75" s="759"/>
      <c r="Q75" s="1017">
        <v>190</v>
      </c>
      <c r="R75" s="1018"/>
      <c r="S75" s="1018"/>
      <c r="T75" s="1018"/>
      <c r="U75" s="1019"/>
      <c r="V75" s="1020">
        <v>173</v>
      </c>
      <c r="W75" s="1018"/>
      <c r="X75" s="1018"/>
      <c r="Y75" s="1018"/>
      <c r="Z75" s="1019"/>
      <c r="AA75" s="1020">
        <v>17</v>
      </c>
      <c r="AB75" s="1018"/>
      <c r="AC75" s="1018"/>
      <c r="AD75" s="1018"/>
      <c r="AE75" s="1019"/>
      <c r="AF75" s="1020">
        <v>17</v>
      </c>
      <c r="AG75" s="1018"/>
      <c r="AH75" s="1018"/>
      <c r="AI75" s="1018"/>
      <c r="AJ75" s="1019"/>
      <c r="AK75" s="1020">
        <v>0</v>
      </c>
      <c r="AL75" s="1018"/>
      <c r="AM75" s="1018"/>
      <c r="AN75" s="1018"/>
      <c r="AO75" s="1019"/>
      <c r="AP75" s="1020">
        <v>0</v>
      </c>
      <c r="AQ75" s="1018"/>
      <c r="AR75" s="1018"/>
      <c r="AS75" s="1018"/>
      <c r="AT75" s="1019"/>
      <c r="AU75" s="1020">
        <v>0</v>
      </c>
      <c r="AV75" s="1018"/>
      <c r="AW75" s="1018"/>
      <c r="AX75" s="1018"/>
      <c r="AY75" s="1019"/>
      <c r="AZ75" s="1014"/>
      <c r="BA75" s="1014"/>
      <c r="BB75" s="1014"/>
      <c r="BC75" s="1014"/>
      <c r="BD75" s="1015"/>
      <c r="BE75" s="241"/>
      <c r="BF75" s="241"/>
      <c r="BG75" s="241"/>
      <c r="BH75" s="241"/>
      <c r="BI75" s="241"/>
      <c r="BJ75" s="241"/>
      <c r="BK75" s="241"/>
      <c r="BL75" s="241"/>
      <c r="BM75" s="241"/>
      <c r="BN75" s="241"/>
      <c r="BO75" s="241"/>
      <c r="BP75" s="241"/>
      <c r="BQ75" s="238">
        <v>69</v>
      </c>
      <c r="BR75" s="243"/>
      <c r="BS75" s="991"/>
      <c r="BT75" s="992"/>
      <c r="BU75" s="992"/>
      <c r="BV75" s="992"/>
      <c r="BW75" s="992"/>
      <c r="BX75" s="992"/>
      <c r="BY75" s="992"/>
      <c r="BZ75" s="992"/>
      <c r="CA75" s="992"/>
      <c r="CB75" s="992"/>
      <c r="CC75" s="992"/>
      <c r="CD75" s="992"/>
      <c r="CE75" s="992"/>
      <c r="CF75" s="992"/>
      <c r="CG75" s="1001"/>
      <c r="CH75" s="1002"/>
      <c r="CI75" s="1003"/>
      <c r="CJ75" s="1003"/>
      <c r="CK75" s="1003"/>
      <c r="CL75" s="1004"/>
      <c r="CM75" s="1002"/>
      <c r="CN75" s="1003"/>
      <c r="CO75" s="1003"/>
      <c r="CP75" s="1003"/>
      <c r="CQ75" s="1004"/>
      <c r="CR75" s="1002"/>
      <c r="CS75" s="1003"/>
      <c r="CT75" s="1003"/>
      <c r="CU75" s="1003"/>
      <c r="CV75" s="1004"/>
      <c r="CW75" s="1002"/>
      <c r="CX75" s="1003"/>
      <c r="CY75" s="1003"/>
      <c r="CZ75" s="1003"/>
      <c r="DA75" s="1004"/>
      <c r="DB75" s="1002"/>
      <c r="DC75" s="1003"/>
      <c r="DD75" s="1003"/>
      <c r="DE75" s="1003"/>
      <c r="DF75" s="1004"/>
      <c r="DG75" s="1002"/>
      <c r="DH75" s="1003"/>
      <c r="DI75" s="1003"/>
      <c r="DJ75" s="1003"/>
      <c r="DK75" s="1004"/>
      <c r="DL75" s="1002"/>
      <c r="DM75" s="1003"/>
      <c r="DN75" s="1003"/>
      <c r="DO75" s="1003"/>
      <c r="DP75" s="1004"/>
      <c r="DQ75" s="1002"/>
      <c r="DR75" s="1003"/>
      <c r="DS75" s="1003"/>
      <c r="DT75" s="1003"/>
      <c r="DU75" s="1004"/>
      <c r="DV75" s="991"/>
      <c r="DW75" s="992"/>
      <c r="DX75" s="992"/>
      <c r="DY75" s="992"/>
      <c r="DZ75" s="993"/>
      <c r="EA75" s="230"/>
    </row>
    <row r="76" spans="1:131" ht="26.25" customHeight="1" x14ac:dyDescent="0.2">
      <c r="A76" s="238">
        <v>9</v>
      </c>
      <c r="B76" s="757"/>
      <c r="C76" s="758"/>
      <c r="D76" s="758"/>
      <c r="E76" s="758"/>
      <c r="F76" s="758"/>
      <c r="G76" s="758"/>
      <c r="H76" s="758"/>
      <c r="I76" s="758"/>
      <c r="J76" s="758"/>
      <c r="K76" s="758"/>
      <c r="L76" s="758"/>
      <c r="M76" s="758"/>
      <c r="N76" s="758"/>
      <c r="O76" s="758"/>
      <c r="P76" s="759"/>
      <c r="Q76" s="1017"/>
      <c r="R76" s="1018"/>
      <c r="S76" s="1018"/>
      <c r="T76" s="1018"/>
      <c r="U76" s="1019"/>
      <c r="V76" s="1020"/>
      <c r="W76" s="1018"/>
      <c r="X76" s="1018"/>
      <c r="Y76" s="1018"/>
      <c r="Z76" s="1019"/>
      <c r="AA76" s="1020"/>
      <c r="AB76" s="1018"/>
      <c r="AC76" s="1018"/>
      <c r="AD76" s="1018"/>
      <c r="AE76" s="1019"/>
      <c r="AF76" s="1020"/>
      <c r="AG76" s="1018"/>
      <c r="AH76" s="1018"/>
      <c r="AI76" s="1018"/>
      <c r="AJ76" s="1019"/>
      <c r="AK76" s="1020"/>
      <c r="AL76" s="1018"/>
      <c r="AM76" s="1018"/>
      <c r="AN76" s="1018"/>
      <c r="AO76" s="1019"/>
      <c r="AP76" s="1020"/>
      <c r="AQ76" s="1018"/>
      <c r="AR76" s="1018"/>
      <c r="AS76" s="1018"/>
      <c r="AT76" s="1019"/>
      <c r="AU76" s="1020"/>
      <c r="AV76" s="1018"/>
      <c r="AW76" s="1018"/>
      <c r="AX76" s="1018"/>
      <c r="AY76" s="1019"/>
      <c r="AZ76" s="1014"/>
      <c r="BA76" s="1014"/>
      <c r="BB76" s="1014"/>
      <c r="BC76" s="1014"/>
      <c r="BD76" s="1015"/>
      <c r="BE76" s="241"/>
      <c r="BF76" s="241"/>
      <c r="BG76" s="241"/>
      <c r="BH76" s="241"/>
      <c r="BI76" s="241"/>
      <c r="BJ76" s="241"/>
      <c r="BK76" s="241"/>
      <c r="BL76" s="241"/>
      <c r="BM76" s="241"/>
      <c r="BN76" s="241"/>
      <c r="BO76" s="241"/>
      <c r="BP76" s="241"/>
      <c r="BQ76" s="238">
        <v>70</v>
      </c>
      <c r="BR76" s="243"/>
      <c r="BS76" s="991"/>
      <c r="BT76" s="992"/>
      <c r="BU76" s="992"/>
      <c r="BV76" s="992"/>
      <c r="BW76" s="992"/>
      <c r="BX76" s="992"/>
      <c r="BY76" s="992"/>
      <c r="BZ76" s="992"/>
      <c r="CA76" s="992"/>
      <c r="CB76" s="992"/>
      <c r="CC76" s="992"/>
      <c r="CD76" s="992"/>
      <c r="CE76" s="992"/>
      <c r="CF76" s="992"/>
      <c r="CG76" s="1001"/>
      <c r="CH76" s="1002"/>
      <c r="CI76" s="1003"/>
      <c r="CJ76" s="1003"/>
      <c r="CK76" s="1003"/>
      <c r="CL76" s="1004"/>
      <c r="CM76" s="1002"/>
      <c r="CN76" s="1003"/>
      <c r="CO76" s="1003"/>
      <c r="CP76" s="1003"/>
      <c r="CQ76" s="1004"/>
      <c r="CR76" s="1002"/>
      <c r="CS76" s="1003"/>
      <c r="CT76" s="1003"/>
      <c r="CU76" s="1003"/>
      <c r="CV76" s="1004"/>
      <c r="CW76" s="1002"/>
      <c r="CX76" s="1003"/>
      <c r="CY76" s="1003"/>
      <c r="CZ76" s="1003"/>
      <c r="DA76" s="1004"/>
      <c r="DB76" s="1002"/>
      <c r="DC76" s="1003"/>
      <c r="DD76" s="1003"/>
      <c r="DE76" s="1003"/>
      <c r="DF76" s="1004"/>
      <c r="DG76" s="1002"/>
      <c r="DH76" s="1003"/>
      <c r="DI76" s="1003"/>
      <c r="DJ76" s="1003"/>
      <c r="DK76" s="1004"/>
      <c r="DL76" s="1002"/>
      <c r="DM76" s="1003"/>
      <c r="DN76" s="1003"/>
      <c r="DO76" s="1003"/>
      <c r="DP76" s="1004"/>
      <c r="DQ76" s="1002"/>
      <c r="DR76" s="1003"/>
      <c r="DS76" s="1003"/>
      <c r="DT76" s="1003"/>
      <c r="DU76" s="1004"/>
      <c r="DV76" s="991"/>
      <c r="DW76" s="992"/>
      <c r="DX76" s="992"/>
      <c r="DY76" s="992"/>
      <c r="DZ76" s="993"/>
      <c r="EA76" s="230"/>
    </row>
    <row r="77" spans="1:131" ht="26.25" customHeight="1" x14ac:dyDescent="0.2">
      <c r="A77" s="238">
        <v>10</v>
      </c>
      <c r="B77" s="757"/>
      <c r="C77" s="758"/>
      <c r="D77" s="758"/>
      <c r="E77" s="758"/>
      <c r="F77" s="758"/>
      <c r="G77" s="758"/>
      <c r="H77" s="758"/>
      <c r="I77" s="758"/>
      <c r="J77" s="758"/>
      <c r="K77" s="758"/>
      <c r="L77" s="758"/>
      <c r="M77" s="758"/>
      <c r="N77" s="758"/>
      <c r="O77" s="758"/>
      <c r="P77" s="759"/>
      <c r="Q77" s="1017"/>
      <c r="R77" s="1018"/>
      <c r="S77" s="1018"/>
      <c r="T77" s="1018"/>
      <c r="U77" s="1019"/>
      <c r="V77" s="1020"/>
      <c r="W77" s="1018"/>
      <c r="X77" s="1018"/>
      <c r="Y77" s="1018"/>
      <c r="Z77" s="1019"/>
      <c r="AA77" s="1020"/>
      <c r="AB77" s="1018"/>
      <c r="AC77" s="1018"/>
      <c r="AD77" s="1018"/>
      <c r="AE77" s="1019"/>
      <c r="AF77" s="1020"/>
      <c r="AG77" s="1018"/>
      <c r="AH77" s="1018"/>
      <c r="AI77" s="1018"/>
      <c r="AJ77" s="1019"/>
      <c r="AK77" s="1020"/>
      <c r="AL77" s="1018"/>
      <c r="AM77" s="1018"/>
      <c r="AN77" s="1018"/>
      <c r="AO77" s="1019"/>
      <c r="AP77" s="1020"/>
      <c r="AQ77" s="1018"/>
      <c r="AR77" s="1018"/>
      <c r="AS77" s="1018"/>
      <c r="AT77" s="1019"/>
      <c r="AU77" s="1020"/>
      <c r="AV77" s="1018"/>
      <c r="AW77" s="1018"/>
      <c r="AX77" s="1018"/>
      <c r="AY77" s="1019"/>
      <c r="AZ77" s="1014"/>
      <c r="BA77" s="1014"/>
      <c r="BB77" s="1014"/>
      <c r="BC77" s="1014"/>
      <c r="BD77" s="1015"/>
      <c r="BE77" s="241"/>
      <c r="BF77" s="241"/>
      <c r="BG77" s="241"/>
      <c r="BH77" s="241"/>
      <c r="BI77" s="241"/>
      <c r="BJ77" s="241"/>
      <c r="BK77" s="241"/>
      <c r="BL77" s="241"/>
      <c r="BM77" s="241"/>
      <c r="BN77" s="241"/>
      <c r="BO77" s="241"/>
      <c r="BP77" s="241"/>
      <c r="BQ77" s="238">
        <v>71</v>
      </c>
      <c r="BR77" s="243"/>
      <c r="BS77" s="991"/>
      <c r="BT77" s="992"/>
      <c r="BU77" s="992"/>
      <c r="BV77" s="992"/>
      <c r="BW77" s="992"/>
      <c r="BX77" s="992"/>
      <c r="BY77" s="992"/>
      <c r="BZ77" s="992"/>
      <c r="CA77" s="992"/>
      <c r="CB77" s="992"/>
      <c r="CC77" s="992"/>
      <c r="CD77" s="992"/>
      <c r="CE77" s="992"/>
      <c r="CF77" s="992"/>
      <c r="CG77" s="1001"/>
      <c r="CH77" s="1002"/>
      <c r="CI77" s="1003"/>
      <c r="CJ77" s="1003"/>
      <c r="CK77" s="1003"/>
      <c r="CL77" s="1004"/>
      <c r="CM77" s="1002"/>
      <c r="CN77" s="1003"/>
      <c r="CO77" s="1003"/>
      <c r="CP77" s="1003"/>
      <c r="CQ77" s="1004"/>
      <c r="CR77" s="1002"/>
      <c r="CS77" s="1003"/>
      <c r="CT77" s="1003"/>
      <c r="CU77" s="1003"/>
      <c r="CV77" s="1004"/>
      <c r="CW77" s="1002"/>
      <c r="CX77" s="1003"/>
      <c r="CY77" s="1003"/>
      <c r="CZ77" s="1003"/>
      <c r="DA77" s="1004"/>
      <c r="DB77" s="1002"/>
      <c r="DC77" s="1003"/>
      <c r="DD77" s="1003"/>
      <c r="DE77" s="1003"/>
      <c r="DF77" s="1004"/>
      <c r="DG77" s="1002"/>
      <c r="DH77" s="1003"/>
      <c r="DI77" s="1003"/>
      <c r="DJ77" s="1003"/>
      <c r="DK77" s="1004"/>
      <c r="DL77" s="1002"/>
      <c r="DM77" s="1003"/>
      <c r="DN77" s="1003"/>
      <c r="DO77" s="1003"/>
      <c r="DP77" s="1004"/>
      <c r="DQ77" s="1002"/>
      <c r="DR77" s="1003"/>
      <c r="DS77" s="1003"/>
      <c r="DT77" s="1003"/>
      <c r="DU77" s="1004"/>
      <c r="DV77" s="991"/>
      <c r="DW77" s="992"/>
      <c r="DX77" s="992"/>
      <c r="DY77" s="992"/>
      <c r="DZ77" s="993"/>
      <c r="EA77" s="230"/>
    </row>
    <row r="78" spans="1:131" ht="26.25" customHeight="1" x14ac:dyDescent="0.2">
      <c r="A78" s="238">
        <v>11</v>
      </c>
      <c r="B78" s="757"/>
      <c r="C78" s="758"/>
      <c r="D78" s="758"/>
      <c r="E78" s="758"/>
      <c r="F78" s="758"/>
      <c r="G78" s="758"/>
      <c r="H78" s="758"/>
      <c r="I78" s="758"/>
      <c r="J78" s="758"/>
      <c r="K78" s="758"/>
      <c r="L78" s="758"/>
      <c r="M78" s="758"/>
      <c r="N78" s="758"/>
      <c r="O78" s="758"/>
      <c r="P78" s="759"/>
      <c r="Q78" s="1016"/>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1014"/>
      <c r="BA78" s="1014"/>
      <c r="BB78" s="1014"/>
      <c r="BC78" s="1014"/>
      <c r="BD78" s="1015"/>
      <c r="BE78" s="241"/>
      <c r="BF78" s="241"/>
      <c r="BG78" s="241"/>
      <c r="BH78" s="241"/>
      <c r="BI78" s="241"/>
      <c r="BJ78" s="230"/>
      <c r="BK78" s="230"/>
      <c r="BL78" s="230"/>
      <c r="BM78" s="230"/>
      <c r="BN78" s="230"/>
      <c r="BO78" s="241"/>
      <c r="BP78" s="241"/>
      <c r="BQ78" s="238">
        <v>72</v>
      </c>
      <c r="BR78" s="243"/>
      <c r="BS78" s="991"/>
      <c r="BT78" s="992"/>
      <c r="BU78" s="992"/>
      <c r="BV78" s="992"/>
      <c r="BW78" s="992"/>
      <c r="BX78" s="992"/>
      <c r="BY78" s="992"/>
      <c r="BZ78" s="992"/>
      <c r="CA78" s="992"/>
      <c r="CB78" s="992"/>
      <c r="CC78" s="992"/>
      <c r="CD78" s="992"/>
      <c r="CE78" s="992"/>
      <c r="CF78" s="992"/>
      <c r="CG78" s="1001"/>
      <c r="CH78" s="1002"/>
      <c r="CI78" s="1003"/>
      <c r="CJ78" s="1003"/>
      <c r="CK78" s="1003"/>
      <c r="CL78" s="1004"/>
      <c r="CM78" s="1002"/>
      <c r="CN78" s="1003"/>
      <c r="CO78" s="1003"/>
      <c r="CP78" s="1003"/>
      <c r="CQ78" s="1004"/>
      <c r="CR78" s="1002"/>
      <c r="CS78" s="1003"/>
      <c r="CT78" s="1003"/>
      <c r="CU78" s="1003"/>
      <c r="CV78" s="1004"/>
      <c r="CW78" s="1002"/>
      <c r="CX78" s="1003"/>
      <c r="CY78" s="1003"/>
      <c r="CZ78" s="1003"/>
      <c r="DA78" s="1004"/>
      <c r="DB78" s="1002"/>
      <c r="DC78" s="1003"/>
      <c r="DD78" s="1003"/>
      <c r="DE78" s="1003"/>
      <c r="DF78" s="1004"/>
      <c r="DG78" s="1002"/>
      <c r="DH78" s="1003"/>
      <c r="DI78" s="1003"/>
      <c r="DJ78" s="1003"/>
      <c r="DK78" s="1004"/>
      <c r="DL78" s="1002"/>
      <c r="DM78" s="1003"/>
      <c r="DN78" s="1003"/>
      <c r="DO78" s="1003"/>
      <c r="DP78" s="1004"/>
      <c r="DQ78" s="1002"/>
      <c r="DR78" s="1003"/>
      <c r="DS78" s="1003"/>
      <c r="DT78" s="1003"/>
      <c r="DU78" s="1004"/>
      <c r="DV78" s="991"/>
      <c r="DW78" s="992"/>
      <c r="DX78" s="992"/>
      <c r="DY78" s="992"/>
      <c r="DZ78" s="993"/>
      <c r="EA78" s="230"/>
    </row>
    <row r="79" spans="1:131" ht="26.25" customHeight="1" x14ac:dyDescent="0.2">
      <c r="A79" s="238">
        <v>12</v>
      </c>
      <c r="B79" s="757"/>
      <c r="C79" s="758"/>
      <c r="D79" s="758"/>
      <c r="E79" s="758"/>
      <c r="F79" s="758"/>
      <c r="G79" s="758"/>
      <c r="H79" s="758"/>
      <c r="I79" s="758"/>
      <c r="J79" s="758"/>
      <c r="K79" s="758"/>
      <c r="L79" s="758"/>
      <c r="M79" s="758"/>
      <c r="N79" s="758"/>
      <c r="O79" s="758"/>
      <c r="P79" s="759"/>
      <c r="Q79" s="1016"/>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1014"/>
      <c r="BA79" s="1014"/>
      <c r="BB79" s="1014"/>
      <c r="BC79" s="1014"/>
      <c r="BD79" s="1015"/>
      <c r="BE79" s="241"/>
      <c r="BF79" s="241"/>
      <c r="BG79" s="241"/>
      <c r="BH79" s="241"/>
      <c r="BI79" s="241"/>
      <c r="BJ79" s="230"/>
      <c r="BK79" s="230"/>
      <c r="BL79" s="230"/>
      <c r="BM79" s="230"/>
      <c r="BN79" s="230"/>
      <c r="BO79" s="241"/>
      <c r="BP79" s="241"/>
      <c r="BQ79" s="238">
        <v>73</v>
      </c>
      <c r="BR79" s="243"/>
      <c r="BS79" s="991"/>
      <c r="BT79" s="992"/>
      <c r="BU79" s="992"/>
      <c r="BV79" s="992"/>
      <c r="BW79" s="992"/>
      <c r="BX79" s="992"/>
      <c r="BY79" s="992"/>
      <c r="BZ79" s="992"/>
      <c r="CA79" s="992"/>
      <c r="CB79" s="992"/>
      <c r="CC79" s="992"/>
      <c r="CD79" s="992"/>
      <c r="CE79" s="992"/>
      <c r="CF79" s="992"/>
      <c r="CG79" s="1001"/>
      <c r="CH79" s="1002"/>
      <c r="CI79" s="1003"/>
      <c r="CJ79" s="1003"/>
      <c r="CK79" s="1003"/>
      <c r="CL79" s="1004"/>
      <c r="CM79" s="1002"/>
      <c r="CN79" s="1003"/>
      <c r="CO79" s="1003"/>
      <c r="CP79" s="1003"/>
      <c r="CQ79" s="1004"/>
      <c r="CR79" s="1002"/>
      <c r="CS79" s="1003"/>
      <c r="CT79" s="1003"/>
      <c r="CU79" s="1003"/>
      <c r="CV79" s="1004"/>
      <c r="CW79" s="1002"/>
      <c r="CX79" s="1003"/>
      <c r="CY79" s="1003"/>
      <c r="CZ79" s="1003"/>
      <c r="DA79" s="1004"/>
      <c r="DB79" s="1002"/>
      <c r="DC79" s="1003"/>
      <c r="DD79" s="1003"/>
      <c r="DE79" s="1003"/>
      <c r="DF79" s="1004"/>
      <c r="DG79" s="1002"/>
      <c r="DH79" s="1003"/>
      <c r="DI79" s="1003"/>
      <c r="DJ79" s="1003"/>
      <c r="DK79" s="1004"/>
      <c r="DL79" s="1002"/>
      <c r="DM79" s="1003"/>
      <c r="DN79" s="1003"/>
      <c r="DO79" s="1003"/>
      <c r="DP79" s="1004"/>
      <c r="DQ79" s="1002"/>
      <c r="DR79" s="1003"/>
      <c r="DS79" s="1003"/>
      <c r="DT79" s="1003"/>
      <c r="DU79" s="1004"/>
      <c r="DV79" s="991"/>
      <c r="DW79" s="992"/>
      <c r="DX79" s="992"/>
      <c r="DY79" s="992"/>
      <c r="DZ79" s="993"/>
      <c r="EA79" s="230"/>
    </row>
    <row r="80" spans="1:131" ht="26.25" customHeight="1" x14ac:dyDescent="0.2">
      <c r="A80" s="238">
        <v>13</v>
      </c>
      <c r="B80" s="757"/>
      <c r="C80" s="758"/>
      <c r="D80" s="758"/>
      <c r="E80" s="758"/>
      <c r="F80" s="758"/>
      <c r="G80" s="758"/>
      <c r="H80" s="758"/>
      <c r="I80" s="758"/>
      <c r="J80" s="758"/>
      <c r="K80" s="758"/>
      <c r="L80" s="758"/>
      <c r="M80" s="758"/>
      <c r="N80" s="758"/>
      <c r="O80" s="758"/>
      <c r="P80" s="759"/>
      <c r="Q80" s="1016"/>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1014"/>
      <c r="BA80" s="1014"/>
      <c r="BB80" s="1014"/>
      <c r="BC80" s="1014"/>
      <c r="BD80" s="1015"/>
      <c r="BE80" s="241"/>
      <c r="BF80" s="241"/>
      <c r="BG80" s="241"/>
      <c r="BH80" s="241"/>
      <c r="BI80" s="241"/>
      <c r="BJ80" s="241"/>
      <c r="BK80" s="241"/>
      <c r="BL80" s="241"/>
      <c r="BM80" s="241"/>
      <c r="BN80" s="241"/>
      <c r="BO80" s="241"/>
      <c r="BP80" s="241"/>
      <c r="BQ80" s="238">
        <v>74</v>
      </c>
      <c r="BR80" s="243"/>
      <c r="BS80" s="991"/>
      <c r="BT80" s="992"/>
      <c r="BU80" s="992"/>
      <c r="BV80" s="992"/>
      <c r="BW80" s="992"/>
      <c r="BX80" s="992"/>
      <c r="BY80" s="992"/>
      <c r="BZ80" s="992"/>
      <c r="CA80" s="992"/>
      <c r="CB80" s="992"/>
      <c r="CC80" s="992"/>
      <c r="CD80" s="992"/>
      <c r="CE80" s="992"/>
      <c r="CF80" s="992"/>
      <c r="CG80" s="1001"/>
      <c r="CH80" s="1002"/>
      <c r="CI80" s="1003"/>
      <c r="CJ80" s="1003"/>
      <c r="CK80" s="1003"/>
      <c r="CL80" s="1004"/>
      <c r="CM80" s="1002"/>
      <c r="CN80" s="1003"/>
      <c r="CO80" s="1003"/>
      <c r="CP80" s="1003"/>
      <c r="CQ80" s="1004"/>
      <c r="CR80" s="1002"/>
      <c r="CS80" s="1003"/>
      <c r="CT80" s="1003"/>
      <c r="CU80" s="1003"/>
      <c r="CV80" s="1004"/>
      <c r="CW80" s="1002"/>
      <c r="CX80" s="1003"/>
      <c r="CY80" s="1003"/>
      <c r="CZ80" s="1003"/>
      <c r="DA80" s="1004"/>
      <c r="DB80" s="1002"/>
      <c r="DC80" s="1003"/>
      <c r="DD80" s="1003"/>
      <c r="DE80" s="1003"/>
      <c r="DF80" s="1004"/>
      <c r="DG80" s="1002"/>
      <c r="DH80" s="1003"/>
      <c r="DI80" s="1003"/>
      <c r="DJ80" s="1003"/>
      <c r="DK80" s="1004"/>
      <c r="DL80" s="1002"/>
      <c r="DM80" s="1003"/>
      <c r="DN80" s="1003"/>
      <c r="DO80" s="1003"/>
      <c r="DP80" s="1004"/>
      <c r="DQ80" s="1002"/>
      <c r="DR80" s="1003"/>
      <c r="DS80" s="1003"/>
      <c r="DT80" s="1003"/>
      <c r="DU80" s="1004"/>
      <c r="DV80" s="991"/>
      <c r="DW80" s="992"/>
      <c r="DX80" s="992"/>
      <c r="DY80" s="992"/>
      <c r="DZ80" s="993"/>
      <c r="EA80" s="230"/>
    </row>
    <row r="81" spans="1:131" ht="26.25" customHeight="1" x14ac:dyDescent="0.2">
      <c r="A81" s="238">
        <v>14</v>
      </c>
      <c r="B81" s="757"/>
      <c r="C81" s="758"/>
      <c r="D81" s="758"/>
      <c r="E81" s="758"/>
      <c r="F81" s="758"/>
      <c r="G81" s="758"/>
      <c r="H81" s="758"/>
      <c r="I81" s="758"/>
      <c r="J81" s="758"/>
      <c r="K81" s="758"/>
      <c r="L81" s="758"/>
      <c r="M81" s="758"/>
      <c r="N81" s="758"/>
      <c r="O81" s="758"/>
      <c r="P81" s="759"/>
      <c r="Q81" s="1016"/>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1014"/>
      <c r="BA81" s="1014"/>
      <c r="BB81" s="1014"/>
      <c r="BC81" s="1014"/>
      <c r="BD81" s="1015"/>
      <c r="BE81" s="241"/>
      <c r="BF81" s="241"/>
      <c r="BG81" s="241"/>
      <c r="BH81" s="241"/>
      <c r="BI81" s="241"/>
      <c r="BJ81" s="241"/>
      <c r="BK81" s="241"/>
      <c r="BL81" s="241"/>
      <c r="BM81" s="241"/>
      <c r="BN81" s="241"/>
      <c r="BO81" s="241"/>
      <c r="BP81" s="241"/>
      <c r="BQ81" s="238">
        <v>75</v>
      </c>
      <c r="BR81" s="243"/>
      <c r="BS81" s="991"/>
      <c r="BT81" s="992"/>
      <c r="BU81" s="992"/>
      <c r="BV81" s="992"/>
      <c r="BW81" s="992"/>
      <c r="BX81" s="992"/>
      <c r="BY81" s="992"/>
      <c r="BZ81" s="992"/>
      <c r="CA81" s="992"/>
      <c r="CB81" s="992"/>
      <c r="CC81" s="992"/>
      <c r="CD81" s="992"/>
      <c r="CE81" s="992"/>
      <c r="CF81" s="992"/>
      <c r="CG81" s="1001"/>
      <c r="CH81" s="1002"/>
      <c r="CI81" s="1003"/>
      <c r="CJ81" s="1003"/>
      <c r="CK81" s="1003"/>
      <c r="CL81" s="1004"/>
      <c r="CM81" s="1002"/>
      <c r="CN81" s="1003"/>
      <c r="CO81" s="1003"/>
      <c r="CP81" s="1003"/>
      <c r="CQ81" s="1004"/>
      <c r="CR81" s="1002"/>
      <c r="CS81" s="1003"/>
      <c r="CT81" s="1003"/>
      <c r="CU81" s="1003"/>
      <c r="CV81" s="1004"/>
      <c r="CW81" s="1002"/>
      <c r="CX81" s="1003"/>
      <c r="CY81" s="1003"/>
      <c r="CZ81" s="1003"/>
      <c r="DA81" s="1004"/>
      <c r="DB81" s="1002"/>
      <c r="DC81" s="1003"/>
      <c r="DD81" s="1003"/>
      <c r="DE81" s="1003"/>
      <c r="DF81" s="1004"/>
      <c r="DG81" s="1002"/>
      <c r="DH81" s="1003"/>
      <c r="DI81" s="1003"/>
      <c r="DJ81" s="1003"/>
      <c r="DK81" s="1004"/>
      <c r="DL81" s="1002"/>
      <c r="DM81" s="1003"/>
      <c r="DN81" s="1003"/>
      <c r="DO81" s="1003"/>
      <c r="DP81" s="1004"/>
      <c r="DQ81" s="1002"/>
      <c r="DR81" s="1003"/>
      <c r="DS81" s="1003"/>
      <c r="DT81" s="1003"/>
      <c r="DU81" s="1004"/>
      <c r="DV81" s="991"/>
      <c r="DW81" s="992"/>
      <c r="DX81" s="992"/>
      <c r="DY81" s="992"/>
      <c r="DZ81" s="993"/>
      <c r="EA81" s="230"/>
    </row>
    <row r="82" spans="1:131" ht="26.25" customHeight="1" x14ac:dyDescent="0.2">
      <c r="A82" s="238">
        <v>15</v>
      </c>
      <c r="B82" s="757"/>
      <c r="C82" s="758"/>
      <c r="D82" s="758"/>
      <c r="E82" s="758"/>
      <c r="F82" s="758"/>
      <c r="G82" s="758"/>
      <c r="H82" s="758"/>
      <c r="I82" s="758"/>
      <c r="J82" s="758"/>
      <c r="K82" s="758"/>
      <c r="L82" s="758"/>
      <c r="M82" s="758"/>
      <c r="N82" s="758"/>
      <c r="O82" s="758"/>
      <c r="P82" s="759"/>
      <c r="Q82" s="1016"/>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1014"/>
      <c r="BA82" s="1014"/>
      <c r="BB82" s="1014"/>
      <c r="BC82" s="1014"/>
      <c r="BD82" s="1015"/>
      <c r="BE82" s="241"/>
      <c r="BF82" s="241"/>
      <c r="BG82" s="241"/>
      <c r="BH82" s="241"/>
      <c r="BI82" s="241"/>
      <c r="BJ82" s="241"/>
      <c r="BK82" s="241"/>
      <c r="BL82" s="241"/>
      <c r="BM82" s="241"/>
      <c r="BN82" s="241"/>
      <c r="BO82" s="241"/>
      <c r="BP82" s="241"/>
      <c r="BQ82" s="238">
        <v>76</v>
      </c>
      <c r="BR82" s="243"/>
      <c r="BS82" s="991"/>
      <c r="BT82" s="992"/>
      <c r="BU82" s="992"/>
      <c r="BV82" s="992"/>
      <c r="BW82" s="992"/>
      <c r="BX82" s="992"/>
      <c r="BY82" s="992"/>
      <c r="BZ82" s="992"/>
      <c r="CA82" s="992"/>
      <c r="CB82" s="992"/>
      <c r="CC82" s="992"/>
      <c r="CD82" s="992"/>
      <c r="CE82" s="992"/>
      <c r="CF82" s="992"/>
      <c r="CG82" s="1001"/>
      <c r="CH82" s="1002"/>
      <c r="CI82" s="1003"/>
      <c r="CJ82" s="1003"/>
      <c r="CK82" s="1003"/>
      <c r="CL82" s="1004"/>
      <c r="CM82" s="1002"/>
      <c r="CN82" s="1003"/>
      <c r="CO82" s="1003"/>
      <c r="CP82" s="1003"/>
      <c r="CQ82" s="1004"/>
      <c r="CR82" s="1002"/>
      <c r="CS82" s="1003"/>
      <c r="CT82" s="1003"/>
      <c r="CU82" s="1003"/>
      <c r="CV82" s="1004"/>
      <c r="CW82" s="1002"/>
      <c r="CX82" s="1003"/>
      <c r="CY82" s="1003"/>
      <c r="CZ82" s="1003"/>
      <c r="DA82" s="1004"/>
      <c r="DB82" s="1002"/>
      <c r="DC82" s="1003"/>
      <c r="DD82" s="1003"/>
      <c r="DE82" s="1003"/>
      <c r="DF82" s="1004"/>
      <c r="DG82" s="1002"/>
      <c r="DH82" s="1003"/>
      <c r="DI82" s="1003"/>
      <c r="DJ82" s="1003"/>
      <c r="DK82" s="1004"/>
      <c r="DL82" s="1002"/>
      <c r="DM82" s="1003"/>
      <c r="DN82" s="1003"/>
      <c r="DO82" s="1003"/>
      <c r="DP82" s="1004"/>
      <c r="DQ82" s="1002"/>
      <c r="DR82" s="1003"/>
      <c r="DS82" s="1003"/>
      <c r="DT82" s="1003"/>
      <c r="DU82" s="1004"/>
      <c r="DV82" s="991"/>
      <c r="DW82" s="992"/>
      <c r="DX82" s="992"/>
      <c r="DY82" s="992"/>
      <c r="DZ82" s="993"/>
      <c r="EA82" s="230"/>
    </row>
    <row r="83" spans="1:131" ht="26.25" customHeight="1" x14ac:dyDescent="0.2">
      <c r="A83" s="238">
        <v>16</v>
      </c>
      <c r="B83" s="757"/>
      <c r="C83" s="758"/>
      <c r="D83" s="758"/>
      <c r="E83" s="758"/>
      <c r="F83" s="758"/>
      <c r="G83" s="758"/>
      <c r="H83" s="758"/>
      <c r="I83" s="758"/>
      <c r="J83" s="758"/>
      <c r="K83" s="758"/>
      <c r="L83" s="758"/>
      <c r="M83" s="758"/>
      <c r="N83" s="758"/>
      <c r="O83" s="758"/>
      <c r="P83" s="759"/>
      <c r="Q83" s="1016"/>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1014"/>
      <c r="BA83" s="1014"/>
      <c r="BB83" s="1014"/>
      <c r="BC83" s="1014"/>
      <c r="BD83" s="1015"/>
      <c r="BE83" s="241"/>
      <c r="BF83" s="241"/>
      <c r="BG83" s="241"/>
      <c r="BH83" s="241"/>
      <c r="BI83" s="241"/>
      <c r="BJ83" s="241"/>
      <c r="BK83" s="241"/>
      <c r="BL83" s="241"/>
      <c r="BM83" s="241"/>
      <c r="BN83" s="241"/>
      <c r="BO83" s="241"/>
      <c r="BP83" s="241"/>
      <c r="BQ83" s="238">
        <v>77</v>
      </c>
      <c r="BR83" s="243"/>
      <c r="BS83" s="991"/>
      <c r="BT83" s="992"/>
      <c r="BU83" s="992"/>
      <c r="BV83" s="992"/>
      <c r="BW83" s="992"/>
      <c r="BX83" s="992"/>
      <c r="BY83" s="992"/>
      <c r="BZ83" s="992"/>
      <c r="CA83" s="992"/>
      <c r="CB83" s="992"/>
      <c r="CC83" s="992"/>
      <c r="CD83" s="992"/>
      <c r="CE83" s="992"/>
      <c r="CF83" s="992"/>
      <c r="CG83" s="1001"/>
      <c r="CH83" s="1002"/>
      <c r="CI83" s="1003"/>
      <c r="CJ83" s="1003"/>
      <c r="CK83" s="1003"/>
      <c r="CL83" s="1004"/>
      <c r="CM83" s="1002"/>
      <c r="CN83" s="1003"/>
      <c r="CO83" s="1003"/>
      <c r="CP83" s="1003"/>
      <c r="CQ83" s="1004"/>
      <c r="CR83" s="1002"/>
      <c r="CS83" s="1003"/>
      <c r="CT83" s="1003"/>
      <c r="CU83" s="1003"/>
      <c r="CV83" s="1004"/>
      <c r="CW83" s="1002"/>
      <c r="CX83" s="1003"/>
      <c r="CY83" s="1003"/>
      <c r="CZ83" s="1003"/>
      <c r="DA83" s="1004"/>
      <c r="DB83" s="1002"/>
      <c r="DC83" s="1003"/>
      <c r="DD83" s="1003"/>
      <c r="DE83" s="1003"/>
      <c r="DF83" s="1004"/>
      <c r="DG83" s="1002"/>
      <c r="DH83" s="1003"/>
      <c r="DI83" s="1003"/>
      <c r="DJ83" s="1003"/>
      <c r="DK83" s="1004"/>
      <c r="DL83" s="1002"/>
      <c r="DM83" s="1003"/>
      <c r="DN83" s="1003"/>
      <c r="DO83" s="1003"/>
      <c r="DP83" s="1004"/>
      <c r="DQ83" s="1002"/>
      <c r="DR83" s="1003"/>
      <c r="DS83" s="1003"/>
      <c r="DT83" s="1003"/>
      <c r="DU83" s="1004"/>
      <c r="DV83" s="991"/>
      <c r="DW83" s="992"/>
      <c r="DX83" s="992"/>
      <c r="DY83" s="992"/>
      <c r="DZ83" s="993"/>
      <c r="EA83" s="230"/>
    </row>
    <row r="84" spans="1:131" ht="26.25" customHeight="1" x14ac:dyDescent="0.2">
      <c r="A84" s="238">
        <v>17</v>
      </c>
      <c r="B84" s="757"/>
      <c r="C84" s="758"/>
      <c r="D84" s="758"/>
      <c r="E84" s="758"/>
      <c r="F84" s="758"/>
      <c r="G84" s="758"/>
      <c r="H84" s="758"/>
      <c r="I84" s="758"/>
      <c r="J84" s="758"/>
      <c r="K84" s="758"/>
      <c r="L84" s="758"/>
      <c r="M84" s="758"/>
      <c r="N84" s="758"/>
      <c r="O84" s="758"/>
      <c r="P84" s="759"/>
      <c r="Q84" s="1016"/>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1014"/>
      <c r="BA84" s="1014"/>
      <c r="BB84" s="1014"/>
      <c r="BC84" s="1014"/>
      <c r="BD84" s="1015"/>
      <c r="BE84" s="241"/>
      <c r="BF84" s="241"/>
      <c r="BG84" s="241"/>
      <c r="BH84" s="241"/>
      <c r="BI84" s="241"/>
      <c r="BJ84" s="241"/>
      <c r="BK84" s="241"/>
      <c r="BL84" s="241"/>
      <c r="BM84" s="241"/>
      <c r="BN84" s="241"/>
      <c r="BO84" s="241"/>
      <c r="BP84" s="241"/>
      <c r="BQ84" s="238">
        <v>78</v>
      </c>
      <c r="BR84" s="243"/>
      <c r="BS84" s="991"/>
      <c r="BT84" s="992"/>
      <c r="BU84" s="992"/>
      <c r="BV84" s="992"/>
      <c r="BW84" s="992"/>
      <c r="BX84" s="992"/>
      <c r="BY84" s="992"/>
      <c r="BZ84" s="992"/>
      <c r="CA84" s="992"/>
      <c r="CB84" s="992"/>
      <c r="CC84" s="992"/>
      <c r="CD84" s="992"/>
      <c r="CE84" s="992"/>
      <c r="CF84" s="992"/>
      <c r="CG84" s="1001"/>
      <c r="CH84" s="1002"/>
      <c r="CI84" s="1003"/>
      <c r="CJ84" s="1003"/>
      <c r="CK84" s="1003"/>
      <c r="CL84" s="1004"/>
      <c r="CM84" s="1002"/>
      <c r="CN84" s="1003"/>
      <c r="CO84" s="1003"/>
      <c r="CP84" s="1003"/>
      <c r="CQ84" s="1004"/>
      <c r="CR84" s="1002"/>
      <c r="CS84" s="1003"/>
      <c r="CT84" s="1003"/>
      <c r="CU84" s="1003"/>
      <c r="CV84" s="1004"/>
      <c r="CW84" s="1002"/>
      <c r="CX84" s="1003"/>
      <c r="CY84" s="1003"/>
      <c r="CZ84" s="1003"/>
      <c r="DA84" s="1004"/>
      <c r="DB84" s="1002"/>
      <c r="DC84" s="1003"/>
      <c r="DD84" s="1003"/>
      <c r="DE84" s="1003"/>
      <c r="DF84" s="1004"/>
      <c r="DG84" s="1002"/>
      <c r="DH84" s="1003"/>
      <c r="DI84" s="1003"/>
      <c r="DJ84" s="1003"/>
      <c r="DK84" s="1004"/>
      <c r="DL84" s="1002"/>
      <c r="DM84" s="1003"/>
      <c r="DN84" s="1003"/>
      <c r="DO84" s="1003"/>
      <c r="DP84" s="1004"/>
      <c r="DQ84" s="1002"/>
      <c r="DR84" s="1003"/>
      <c r="DS84" s="1003"/>
      <c r="DT84" s="1003"/>
      <c r="DU84" s="1004"/>
      <c r="DV84" s="991"/>
      <c r="DW84" s="992"/>
      <c r="DX84" s="992"/>
      <c r="DY84" s="992"/>
      <c r="DZ84" s="993"/>
      <c r="EA84" s="230"/>
    </row>
    <row r="85" spans="1:131" ht="26.25" customHeight="1" x14ac:dyDescent="0.2">
      <c r="A85" s="238">
        <v>18</v>
      </c>
      <c r="B85" s="757"/>
      <c r="C85" s="758"/>
      <c r="D85" s="758"/>
      <c r="E85" s="758"/>
      <c r="F85" s="758"/>
      <c r="G85" s="758"/>
      <c r="H85" s="758"/>
      <c r="I85" s="758"/>
      <c r="J85" s="758"/>
      <c r="K85" s="758"/>
      <c r="L85" s="758"/>
      <c r="M85" s="758"/>
      <c r="N85" s="758"/>
      <c r="O85" s="758"/>
      <c r="P85" s="759"/>
      <c r="Q85" s="1016"/>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1014"/>
      <c r="BA85" s="1014"/>
      <c r="BB85" s="1014"/>
      <c r="BC85" s="1014"/>
      <c r="BD85" s="1015"/>
      <c r="BE85" s="241"/>
      <c r="BF85" s="241"/>
      <c r="BG85" s="241"/>
      <c r="BH85" s="241"/>
      <c r="BI85" s="241"/>
      <c r="BJ85" s="241"/>
      <c r="BK85" s="241"/>
      <c r="BL85" s="241"/>
      <c r="BM85" s="241"/>
      <c r="BN85" s="241"/>
      <c r="BO85" s="241"/>
      <c r="BP85" s="241"/>
      <c r="BQ85" s="238">
        <v>79</v>
      </c>
      <c r="BR85" s="243"/>
      <c r="BS85" s="991"/>
      <c r="BT85" s="992"/>
      <c r="BU85" s="992"/>
      <c r="BV85" s="992"/>
      <c r="BW85" s="992"/>
      <c r="BX85" s="992"/>
      <c r="BY85" s="992"/>
      <c r="BZ85" s="992"/>
      <c r="CA85" s="992"/>
      <c r="CB85" s="992"/>
      <c r="CC85" s="992"/>
      <c r="CD85" s="992"/>
      <c r="CE85" s="992"/>
      <c r="CF85" s="992"/>
      <c r="CG85" s="1001"/>
      <c r="CH85" s="1002"/>
      <c r="CI85" s="1003"/>
      <c r="CJ85" s="1003"/>
      <c r="CK85" s="1003"/>
      <c r="CL85" s="1004"/>
      <c r="CM85" s="1002"/>
      <c r="CN85" s="1003"/>
      <c r="CO85" s="1003"/>
      <c r="CP85" s="1003"/>
      <c r="CQ85" s="1004"/>
      <c r="CR85" s="1002"/>
      <c r="CS85" s="1003"/>
      <c r="CT85" s="1003"/>
      <c r="CU85" s="1003"/>
      <c r="CV85" s="1004"/>
      <c r="CW85" s="1002"/>
      <c r="CX85" s="1003"/>
      <c r="CY85" s="1003"/>
      <c r="CZ85" s="1003"/>
      <c r="DA85" s="1004"/>
      <c r="DB85" s="1002"/>
      <c r="DC85" s="1003"/>
      <c r="DD85" s="1003"/>
      <c r="DE85" s="1003"/>
      <c r="DF85" s="1004"/>
      <c r="DG85" s="1002"/>
      <c r="DH85" s="1003"/>
      <c r="DI85" s="1003"/>
      <c r="DJ85" s="1003"/>
      <c r="DK85" s="1004"/>
      <c r="DL85" s="1002"/>
      <c r="DM85" s="1003"/>
      <c r="DN85" s="1003"/>
      <c r="DO85" s="1003"/>
      <c r="DP85" s="1004"/>
      <c r="DQ85" s="1002"/>
      <c r="DR85" s="1003"/>
      <c r="DS85" s="1003"/>
      <c r="DT85" s="1003"/>
      <c r="DU85" s="1004"/>
      <c r="DV85" s="991"/>
      <c r="DW85" s="992"/>
      <c r="DX85" s="992"/>
      <c r="DY85" s="992"/>
      <c r="DZ85" s="993"/>
      <c r="EA85" s="230"/>
    </row>
    <row r="86" spans="1:131" ht="26.25" customHeight="1" x14ac:dyDescent="0.2">
      <c r="A86" s="238">
        <v>19</v>
      </c>
      <c r="B86" s="757"/>
      <c r="C86" s="758"/>
      <c r="D86" s="758"/>
      <c r="E86" s="758"/>
      <c r="F86" s="758"/>
      <c r="G86" s="758"/>
      <c r="H86" s="758"/>
      <c r="I86" s="758"/>
      <c r="J86" s="758"/>
      <c r="K86" s="758"/>
      <c r="L86" s="758"/>
      <c r="M86" s="758"/>
      <c r="N86" s="758"/>
      <c r="O86" s="758"/>
      <c r="P86" s="759"/>
      <c r="Q86" s="1016"/>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1014"/>
      <c r="BA86" s="1014"/>
      <c r="BB86" s="1014"/>
      <c r="BC86" s="1014"/>
      <c r="BD86" s="1015"/>
      <c r="BE86" s="241"/>
      <c r="BF86" s="241"/>
      <c r="BG86" s="241"/>
      <c r="BH86" s="241"/>
      <c r="BI86" s="241"/>
      <c r="BJ86" s="241"/>
      <c r="BK86" s="241"/>
      <c r="BL86" s="241"/>
      <c r="BM86" s="241"/>
      <c r="BN86" s="241"/>
      <c r="BO86" s="241"/>
      <c r="BP86" s="241"/>
      <c r="BQ86" s="238">
        <v>80</v>
      </c>
      <c r="BR86" s="243"/>
      <c r="BS86" s="991"/>
      <c r="BT86" s="992"/>
      <c r="BU86" s="992"/>
      <c r="BV86" s="992"/>
      <c r="BW86" s="992"/>
      <c r="BX86" s="992"/>
      <c r="BY86" s="992"/>
      <c r="BZ86" s="992"/>
      <c r="CA86" s="992"/>
      <c r="CB86" s="992"/>
      <c r="CC86" s="992"/>
      <c r="CD86" s="992"/>
      <c r="CE86" s="992"/>
      <c r="CF86" s="992"/>
      <c r="CG86" s="1001"/>
      <c r="CH86" s="1002"/>
      <c r="CI86" s="1003"/>
      <c r="CJ86" s="1003"/>
      <c r="CK86" s="1003"/>
      <c r="CL86" s="1004"/>
      <c r="CM86" s="1002"/>
      <c r="CN86" s="1003"/>
      <c r="CO86" s="1003"/>
      <c r="CP86" s="1003"/>
      <c r="CQ86" s="1004"/>
      <c r="CR86" s="1002"/>
      <c r="CS86" s="1003"/>
      <c r="CT86" s="1003"/>
      <c r="CU86" s="1003"/>
      <c r="CV86" s="1004"/>
      <c r="CW86" s="1002"/>
      <c r="CX86" s="1003"/>
      <c r="CY86" s="1003"/>
      <c r="CZ86" s="1003"/>
      <c r="DA86" s="1004"/>
      <c r="DB86" s="1002"/>
      <c r="DC86" s="1003"/>
      <c r="DD86" s="1003"/>
      <c r="DE86" s="1003"/>
      <c r="DF86" s="1004"/>
      <c r="DG86" s="1002"/>
      <c r="DH86" s="1003"/>
      <c r="DI86" s="1003"/>
      <c r="DJ86" s="1003"/>
      <c r="DK86" s="1004"/>
      <c r="DL86" s="1002"/>
      <c r="DM86" s="1003"/>
      <c r="DN86" s="1003"/>
      <c r="DO86" s="1003"/>
      <c r="DP86" s="1004"/>
      <c r="DQ86" s="1002"/>
      <c r="DR86" s="1003"/>
      <c r="DS86" s="1003"/>
      <c r="DT86" s="1003"/>
      <c r="DU86" s="1004"/>
      <c r="DV86" s="991"/>
      <c r="DW86" s="992"/>
      <c r="DX86" s="992"/>
      <c r="DY86" s="992"/>
      <c r="DZ86" s="993"/>
      <c r="EA86" s="230"/>
    </row>
    <row r="87" spans="1:131" ht="26.25" customHeight="1" x14ac:dyDescent="0.2">
      <c r="A87" s="244">
        <v>20</v>
      </c>
      <c r="B87" s="1007"/>
      <c r="C87" s="1008"/>
      <c r="D87" s="1008"/>
      <c r="E87" s="1008"/>
      <c r="F87" s="1008"/>
      <c r="G87" s="1008"/>
      <c r="H87" s="1008"/>
      <c r="I87" s="1008"/>
      <c r="J87" s="1008"/>
      <c r="K87" s="1008"/>
      <c r="L87" s="1008"/>
      <c r="M87" s="1008"/>
      <c r="N87" s="1008"/>
      <c r="O87" s="1008"/>
      <c r="P87" s="1009"/>
      <c r="Q87" s="1010"/>
      <c r="R87" s="1011"/>
      <c r="S87" s="1011"/>
      <c r="T87" s="1011"/>
      <c r="U87" s="1011"/>
      <c r="V87" s="1011"/>
      <c r="W87" s="1011"/>
      <c r="X87" s="1011"/>
      <c r="Y87" s="1011"/>
      <c r="Z87" s="1011"/>
      <c r="AA87" s="1011"/>
      <c r="AB87" s="1011"/>
      <c r="AC87" s="1011"/>
      <c r="AD87" s="1011"/>
      <c r="AE87" s="1011"/>
      <c r="AF87" s="1011"/>
      <c r="AG87" s="1011"/>
      <c r="AH87" s="1011"/>
      <c r="AI87" s="1011"/>
      <c r="AJ87" s="1011"/>
      <c r="AK87" s="1011"/>
      <c r="AL87" s="1011"/>
      <c r="AM87" s="1011"/>
      <c r="AN87" s="1011"/>
      <c r="AO87" s="1011"/>
      <c r="AP87" s="1011"/>
      <c r="AQ87" s="1011"/>
      <c r="AR87" s="1011"/>
      <c r="AS87" s="1011"/>
      <c r="AT87" s="1011"/>
      <c r="AU87" s="1011"/>
      <c r="AV87" s="1011"/>
      <c r="AW87" s="1011"/>
      <c r="AX87" s="1011"/>
      <c r="AY87" s="1011"/>
      <c r="AZ87" s="1012"/>
      <c r="BA87" s="1012"/>
      <c r="BB87" s="1012"/>
      <c r="BC87" s="1012"/>
      <c r="BD87" s="1013"/>
      <c r="BE87" s="241"/>
      <c r="BF87" s="241"/>
      <c r="BG87" s="241"/>
      <c r="BH87" s="241"/>
      <c r="BI87" s="241"/>
      <c r="BJ87" s="241"/>
      <c r="BK87" s="241"/>
      <c r="BL87" s="241"/>
      <c r="BM87" s="241"/>
      <c r="BN87" s="241"/>
      <c r="BO87" s="241"/>
      <c r="BP87" s="241"/>
      <c r="BQ87" s="238">
        <v>81</v>
      </c>
      <c r="BR87" s="243"/>
      <c r="BS87" s="991"/>
      <c r="BT87" s="992"/>
      <c r="BU87" s="992"/>
      <c r="BV87" s="992"/>
      <c r="BW87" s="992"/>
      <c r="BX87" s="992"/>
      <c r="BY87" s="992"/>
      <c r="BZ87" s="992"/>
      <c r="CA87" s="992"/>
      <c r="CB87" s="992"/>
      <c r="CC87" s="992"/>
      <c r="CD87" s="992"/>
      <c r="CE87" s="992"/>
      <c r="CF87" s="992"/>
      <c r="CG87" s="1001"/>
      <c r="CH87" s="1002"/>
      <c r="CI87" s="1003"/>
      <c r="CJ87" s="1003"/>
      <c r="CK87" s="1003"/>
      <c r="CL87" s="1004"/>
      <c r="CM87" s="1002"/>
      <c r="CN87" s="1003"/>
      <c r="CO87" s="1003"/>
      <c r="CP87" s="1003"/>
      <c r="CQ87" s="1004"/>
      <c r="CR87" s="1002"/>
      <c r="CS87" s="1003"/>
      <c r="CT87" s="1003"/>
      <c r="CU87" s="1003"/>
      <c r="CV87" s="1004"/>
      <c r="CW87" s="1002"/>
      <c r="CX87" s="1003"/>
      <c r="CY87" s="1003"/>
      <c r="CZ87" s="1003"/>
      <c r="DA87" s="1004"/>
      <c r="DB87" s="1002"/>
      <c r="DC87" s="1003"/>
      <c r="DD87" s="1003"/>
      <c r="DE87" s="1003"/>
      <c r="DF87" s="1004"/>
      <c r="DG87" s="1002"/>
      <c r="DH87" s="1003"/>
      <c r="DI87" s="1003"/>
      <c r="DJ87" s="1003"/>
      <c r="DK87" s="1004"/>
      <c r="DL87" s="1002"/>
      <c r="DM87" s="1003"/>
      <c r="DN87" s="1003"/>
      <c r="DO87" s="1003"/>
      <c r="DP87" s="1004"/>
      <c r="DQ87" s="1002"/>
      <c r="DR87" s="1003"/>
      <c r="DS87" s="1003"/>
      <c r="DT87" s="1003"/>
      <c r="DU87" s="1004"/>
      <c r="DV87" s="991"/>
      <c r="DW87" s="992"/>
      <c r="DX87" s="992"/>
      <c r="DY87" s="992"/>
      <c r="DZ87" s="993"/>
      <c r="EA87" s="230"/>
    </row>
    <row r="88" spans="1:131" ht="26.25" customHeight="1" thickBot="1" x14ac:dyDescent="0.25">
      <c r="A88" s="240" t="s">
        <v>395</v>
      </c>
      <c r="B88" s="983" t="s">
        <v>423</v>
      </c>
      <c r="C88" s="984"/>
      <c r="D88" s="984"/>
      <c r="E88" s="984"/>
      <c r="F88" s="984"/>
      <c r="G88" s="984"/>
      <c r="H88" s="984"/>
      <c r="I88" s="984"/>
      <c r="J88" s="984"/>
      <c r="K88" s="984"/>
      <c r="L88" s="984"/>
      <c r="M88" s="984"/>
      <c r="N88" s="984"/>
      <c r="O88" s="984"/>
      <c r="P88" s="994"/>
      <c r="Q88" s="1005"/>
      <c r="R88" s="1006"/>
      <c r="S88" s="1006"/>
      <c r="T88" s="1006"/>
      <c r="U88" s="1006"/>
      <c r="V88" s="1006"/>
      <c r="W88" s="1006"/>
      <c r="X88" s="1006"/>
      <c r="Y88" s="1006"/>
      <c r="Z88" s="1006"/>
      <c r="AA88" s="1006"/>
      <c r="AB88" s="1006"/>
      <c r="AC88" s="1006"/>
      <c r="AD88" s="1006"/>
      <c r="AE88" s="1006"/>
      <c r="AF88" s="795">
        <v>1016</v>
      </c>
      <c r="AG88" s="795"/>
      <c r="AH88" s="795"/>
      <c r="AI88" s="795"/>
      <c r="AJ88" s="795"/>
      <c r="AK88" s="1006"/>
      <c r="AL88" s="1006"/>
      <c r="AM88" s="1006"/>
      <c r="AN88" s="1006"/>
      <c r="AO88" s="1006"/>
      <c r="AP88" s="795">
        <v>3345</v>
      </c>
      <c r="AQ88" s="795"/>
      <c r="AR88" s="795"/>
      <c r="AS88" s="795"/>
      <c r="AT88" s="795"/>
      <c r="AU88" s="795">
        <v>4</v>
      </c>
      <c r="AV88" s="795"/>
      <c r="AW88" s="795"/>
      <c r="AX88" s="795"/>
      <c r="AY88" s="795"/>
      <c r="AZ88" s="796"/>
      <c r="BA88" s="796"/>
      <c r="BB88" s="796"/>
      <c r="BC88" s="796"/>
      <c r="BD88" s="797"/>
      <c r="BE88" s="241"/>
      <c r="BF88" s="241"/>
      <c r="BG88" s="241"/>
      <c r="BH88" s="241"/>
      <c r="BI88" s="241"/>
      <c r="BJ88" s="241"/>
      <c r="BK88" s="241"/>
      <c r="BL88" s="241"/>
      <c r="BM88" s="241"/>
      <c r="BN88" s="241"/>
      <c r="BO88" s="241"/>
      <c r="BP88" s="241"/>
      <c r="BQ88" s="238">
        <v>82</v>
      </c>
      <c r="BR88" s="243"/>
      <c r="BS88" s="991"/>
      <c r="BT88" s="992"/>
      <c r="BU88" s="992"/>
      <c r="BV88" s="992"/>
      <c r="BW88" s="992"/>
      <c r="BX88" s="992"/>
      <c r="BY88" s="992"/>
      <c r="BZ88" s="992"/>
      <c r="CA88" s="992"/>
      <c r="CB88" s="992"/>
      <c r="CC88" s="992"/>
      <c r="CD88" s="992"/>
      <c r="CE88" s="992"/>
      <c r="CF88" s="992"/>
      <c r="CG88" s="1001"/>
      <c r="CH88" s="1002"/>
      <c r="CI88" s="1003"/>
      <c r="CJ88" s="1003"/>
      <c r="CK88" s="1003"/>
      <c r="CL88" s="1004"/>
      <c r="CM88" s="1002"/>
      <c r="CN88" s="1003"/>
      <c r="CO88" s="1003"/>
      <c r="CP88" s="1003"/>
      <c r="CQ88" s="1004"/>
      <c r="CR88" s="1002"/>
      <c r="CS88" s="1003"/>
      <c r="CT88" s="1003"/>
      <c r="CU88" s="1003"/>
      <c r="CV88" s="1004"/>
      <c r="CW88" s="1002"/>
      <c r="CX88" s="1003"/>
      <c r="CY88" s="1003"/>
      <c r="CZ88" s="1003"/>
      <c r="DA88" s="1004"/>
      <c r="DB88" s="1002"/>
      <c r="DC88" s="1003"/>
      <c r="DD88" s="1003"/>
      <c r="DE88" s="1003"/>
      <c r="DF88" s="1004"/>
      <c r="DG88" s="1002"/>
      <c r="DH88" s="1003"/>
      <c r="DI88" s="1003"/>
      <c r="DJ88" s="1003"/>
      <c r="DK88" s="1004"/>
      <c r="DL88" s="1002"/>
      <c r="DM88" s="1003"/>
      <c r="DN88" s="1003"/>
      <c r="DO88" s="1003"/>
      <c r="DP88" s="1004"/>
      <c r="DQ88" s="1002"/>
      <c r="DR88" s="1003"/>
      <c r="DS88" s="1003"/>
      <c r="DT88" s="1003"/>
      <c r="DU88" s="1004"/>
      <c r="DV88" s="991"/>
      <c r="DW88" s="992"/>
      <c r="DX88" s="992"/>
      <c r="DY88" s="992"/>
      <c r="DZ88" s="99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91"/>
      <c r="BT89" s="992"/>
      <c r="BU89" s="992"/>
      <c r="BV89" s="992"/>
      <c r="BW89" s="992"/>
      <c r="BX89" s="992"/>
      <c r="BY89" s="992"/>
      <c r="BZ89" s="992"/>
      <c r="CA89" s="992"/>
      <c r="CB89" s="992"/>
      <c r="CC89" s="992"/>
      <c r="CD89" s="992"/>
      <c r="CE89" s="992"/>
      <c r="CF89" s="992"/>
      <c r="CG89" s="1001"/>
      <c r="CH89" s="1002"/>
      <c r="CI89" s="1003"/>
      <c r="CJ89" s="1003"/>
      <c r="CK89" s="1003"/>
      <c r="CL89" s="1004"/>
      <c r="CM89" s="1002"/>
      <c r="CN89" s="1003"/>
      <c r="CO89" s="1003"/>
      <c r="CP89" s="1003"/>
      <c r="CQ89" s="1004"/>
      <c r="CR89" s="1002"/>
      <c r="CS89" s="1003"/>
      <c r="CT89" s="1003"/>
      <c r="CU89" s="1003"/>
      <c r="CV89" s="1004"/>
      <c r="CW89" s="1002"/>
      <c r="CX89" s="1003"/>
      <c r="CY89" s="1003"/>
      <c r="CZ89" s="1003"/>
      <c r="DA89" s="1004"/>
      <c r="DB89" s="1002"/>
      <c r="DC89" s="1003"/>
      <c r="DD89" s="1003"/>
      <c r="DE89" s="1003"/>
      <c r="DF89" s="1004"/>
      <c r="DG89" s="1002"/>
      <c r="DH89" s="1003"/>
      <c r="DI89" s="1003"/>
      <c r="DJ89" s="1003"/>
      <c r="DK89" s="1004"/>
      <c r="DL89" s="1002"/>
      <c r="DM89" s="1003"/>
      <c r="DN89" s="1003"/>
      <c r="DO89" s="1003"/>
      <c r="DP89" s="1004"/>
      <c r="DQ89" s="1002"/>
      <c r="DR89" s="1003"/>
      <c r="DS89" s="1003"/>
      <c r="DT89" s="1003"/>
      <c r="DU89" s="1004"/>
      <c r="DV89" s="991"/>
      <c r="DW89" s="992"/>
      <c r="DX89" s="992"/>
      <c r="DY89" s="992"/>
      <c r="DZ89" s="99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91"/>
      <c r="BT90" s="992"/>
      <c r="BU90" s="992"/>
      <c r="BV90" s="992"/>
      <c r="BW90" s="992"/>
      <c r="BX90" s="992"/>
      <c r="BY90" s="992"/>
      <c r="BZ90" s="992"/>
      <c r="CA90" s="992"/>
      <c r="CB90" s="992"/>
      <c r="CC90" s="992"/>
      <c r="CD90" s="992"/>
      <c r="CE90" s="992"/>
      <c r="CF90" s="992"/>
      <c r="CG90" s="1001"/>
      <c r="CH90" s="1002"/>
      <c r="CI90" s="1003"/>
      <c r="CJ90" s="1003"/>
      <c r="CK90" s="1003"/>
      <c r="CL90" s="1004"/>
      <c r="CM90" s="1002"/>
      <c r="CN90" s="1003"/>
      <c r="CO90" s="1003"/>
      <c r="CP90" s="1003"/>
      <c r="CQ90" s="1004"/>
      <c r="CR90" s="1002"/>
      <c r="CS90" s="1003"/>
      <c r="CT90" s="1003"/>
      <c r="CU90" s="1003"/>
      <c r="CV90" s="1004"/>
      <c r="CW90" s="1002"/>
      <c r="CX90" s="1003"/>
      <c r="CY90" s="1003"/>
      <c r="CZ90" s="1003"/>
      <c r="DA90" s="1004"/>
      <c r="DB90" s="1002"/>
      <c r="DC90" s="1003"/>
      <c r="DD90" s="1003"/>
      <c r="DE90" s="1003"/>
      <c r="DF90" s="1004"/>
      <c r="DG90" s="1002"/>
      <c r="DH90" s="1003"/>
      <c r="DI90" s="1003"/>
      <c r="DJ90" s="1003"/>
      <c r="DK90" s="1004"/>
      <c r="DL90" s="1002"/>
      <c r="DM90" s="1003"/>
      <c r="DN90" s="1003"/>
      <c r="DO90" s="1003"/>
      <c r="DP90" s="1004"/>
      <c r="DQ90" s="1002"/>
      <c r="DR90" s="1003"/>
      <c r="DS90" s="1003"/>
      <c r="DT90" s="1003"/>
      <c r="DU90" s="1004"/>
      <c r="DV90" s="991"/>
      <c r="DW90" s="992"/>
      <c r="DX90" s="992"/>
      <c r="DY90" s="992"/>
      <c r="DZ90" s="99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91"/>
      <c r="BT91" s="992"/>
      <c r="BU91" s="992"/>
      <c r="BV91" s="992"/>
      <c r="BW91" s="992"/>
      <c r="BX91" s="992"/>
      <c r="BY91" s="992"/>
      <c r="BZ91" s="992"/>
      <c r="CA91" s="992"/>
      <c r="CB91" s="992"/>
      <c r="CC91" s="992"/>
      <c r="CD91" s="992"/>
      <c r="CE91" s="992"/>
      <c r="CF91" s="992"/>
      <c r="CG91" s="1001"/>
      <c r="CH91" s="1002"/>
      <c r="CI91" s="1003"/>
      <c r="CJ91" s="1003"/>
      <c r="CK91" s="1003"/>
      <c r="CL91" s="1004"/>
      <c r="CM91" s="1002"/>
      <c r="CN91" s="1003"/>
      <c r="CO91" s="1003"/>
      <c r="CP91" s="1003"/>
      <c r="CQ91" s="1004"/>
      <c r="CR91" s="1002"/>
      <c r="CS91" s="1003"/>
      <c r="CT91" s="1003"/>
      <c r="CU91" s="1003"/>
      <c r="CV91" s="1004"/>
      <c r="CW91" s="1002"/>
      <c r="CX91" s="1003"/>
      <c r="CY91" s="1003"/>
      <c r="CZ91" s="1003"/>
      <c r="DA91" s="1004"/>
      <c r="DB91" s="1002"/>
      <c r="DC91" s="1003"/>
      <c r="DD91" s="1003"/>
      <c r="DE91" s="1003"/>
      <c r="DF91" s="1004"/>
      <c r="DG91" s="1002"/>
      <c r="DH91" s="1003"/>
      <c r="DI91" s="1003"/>
      <c r="DJ91" s="1003"/>
      <c r="DK91" s="1004"/>
      <c r="DL91" s="1002"/>
      <c r="DM91" s="1003"/>
      <c r="DN91" s="1003"/>
      <c r="DO91" s="1003"/>
      <c r="DP91" s="1004"/>
      <c r="DQ91" s="1002"/>
      <c r="DR91" s="1003"/>
      <c r="DS91" s="1003"/>
      <c r="DT91" s="1003"/>
      <c r="DU91" s="1004"/>
      <c r="DV91" s="991"/>
      <c r="DW91" s="992"/>
      <c r="DX91" s="992"/>
      <c r="DY91" s="992"/>
      <c r="DZ91" s="99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91"/>
      <c r="BT92" s="992"/>
      <c r="BU92" s="992"/>
      <c r="BV92" s="992"/>
      <c r="BW92" s="992"/>
      <c r="BX92" s="992"/>
      <c r="BY92" s="992"/>
      <c r="BZ92" s="992"/>
      <c r="CA92" s="992"/>
      <c r="CB92" s="992"/>
      <c r="CC92" s="992"/>
      <c r="CD92" s="992"/>
      <c r="CE92" s="992"/>
      <c r="CF92" s="992"/>
      <c r="CG92" s="1001"/>
      <c r="CH92" s="1002"/>
      <c r="CI92" s="1003"/>
      <c r="CJ92" s="1003"/>
      <c r="CK92" s="1003"/>
      <c r="CL92" s="1004"/>
      <c r="CM92" s="1002"/>
      <c r="CN92" s="1003"/>
      <c r="CO92" s="1003"/>
      <c r="CP92" s="1003"/>
      <c r="CQ92" s="1004"/>
      <c r="CR92" s="1002"/>
      <c r="CS92" s="1003"/>
      <c r="CT92" s="1003"/>
      <c r="CU92" s="1003"/>
      <c r="CV92" s="1004"/>
      <c r="CW92" s="1002"/>
      <c r="CX92" s="1003"/>
      <c r="CY92" s="1003"/>
      <c r="CZ92" s="1003"/>
      <c r="DA92" s="1004"/>
      <c r="DB92" s="1002"/>
      <c r="DC92" s="1003"/>
      <c r="DD92" s="1003"/>
      <c r="DE92" s="1003"/>
      <c r="DF92" s="1004"/>
      <c r="DG92" s="1002"/>
      <c r="DH92" s="1003"/>
      <c r="DI92" s="1003"/>
      <c r="DJ92" s="1003"/>
      <c r="DK92" s="1004"/>
      <c r="DL92" s="1002"/>
      <c r="DM92" s="1003"/>
      <c r="DN92" s="1003"/>
      <c r="DO92" s="1003"/>
      <c r="DP92" s="1004"/>
      <c r="DQ92" s="1002"/>
      <c r="DR92" s="1003"/>
      <c r="DS92" s="1003"/>
      <c r="DT92" s="1003"/>
      <c r="DU92" s="1004"/>
      <c r="DV92" s="991"/>
      <c r="DW92" s="992"/>
      <c r="DX92" s="992"/>
      <c r="DY92" s="992"/>
      <c r="DZ92" s="99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91"/>
      <c r="BT93" s="992"/>
      <c r="BU93" s="992"/>
      <c r="BV93" s="992"/>
      <c r="BW93" s="992"/>
      <c r="BX93" s="992"/>
      <c r="BY93" s="992"/>
      <c r="BZ93" s="992"/>
      <c r="CA93" s="992"/>
      <c r="CB93" s="992"/>
      <c r="CC93" s="992"/>
      <c r="CD93" s="992"/>
      <c r="CE93" s="992"/>
      <c r="CF93" s="992"/>
      <c r="CG93" s="1001"/>
      <c r="CH93" s="1002"/>
      <c r="CI93" s="1003"/>
      <c r="CJ93" s="1003"/>
      <c r="CK93" s="1003"/>
      <c r="CL93" s="1004"/>
      <c r="CM93" s="1002"/>
      <c r="CN93" s="1003"/>
      <c r="CO93" s="1003"/>
      <c r="CP93" s="1003"/>
      <c r="CQ93" s="1004"/>
      <c r="CR93" s="1002"/>
      <c r="CS93" s="1003"/>
      <c r="CT93" s="1003"/>
      <c r="CU93" s="1003"/>
      <c r="CV93" s="1004"/>
      <c r="CW93" s="1002"/>
      <c r="CX93" s="1003"/>
      <c r="CY93" s="1003"/>
      <c r="CZ93" s="1003"/>
      <c r="DA93" s="1004"/>
      <c r="DB93" s="1002"/>
      <c r="DC93" s="1003"/>
      <c r="DD93" s="1003"/>
      <c r="DE93" s="1003"/>
      <c r="DF93" s="1004"/>
      <c r="DG93" s="1002"/>
      <c r="DH93" s="1003"/>
      <c r="DI93" s="1003"/>
      <c r="DJ93" s="1003"/>
      <c r="DK93" s="1004"/>
      <c r="DL93" s="1002"/>
      <c r="DM93" s="1003"/>
      <c r="DN93" s="1003"/>
      <c r="DO93" s="1003"/>
      <c r="DP93" s="1004"/>
      <c r="DQ93" s="1002"/>
      <c r="DR93" s="1003"/>
      <c r="DS93" s="1003"/>
      <c r="DT93" s="1003"/>
      <c r="DU93" s="1004"/>
      <c r="DV93" s="991"/>
      <c r="DW93" s="992"/>
      <c r="DX93" s="992"/>
      <c r="DY93" s="992"/>
      <c r="DZ93" s="99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91"/>
      <c r="BT94" s="992"/>
      <c r="BU94" s="992"/>
      <c r="BV94" s="992"/>
      <c r="BW94" s="992"/>
      <c r="BX94" s="992"/>
      <c r="BY94" s="992"/>
      <c r="BZ94" s="992"/>
      <c r="CA94" s="992"/>
      <c r="CB94" s="992"/>
      <c r="CC94" s="992"/>
      <c r="CD94" s="992"/>
      <c r="CE94" s="992"/>
      <c r="CF94" s="992"/>
      <c r="CG94" s="1001"/>
      <c r="CH94" s="1002"/>
      <c r="CI94" s="1003"/>
      <c r="CJ94" s="1003"/>
      <c r="CK94" s="1003"/>
      <c r="CL94" s="1004"/>
      <c r="CM94" s="1002"/>
      <c r="CN94" s="1003"/>
      <c r="CO94" s="1003"/>
      <c r="CP94" s="1003"/>
      <c r="CQ94" s="1004"/>
      <c r="CR94" s="1002"/>
      <c r="CS94" s="1003"/>
      <c r="CT94" s="1003"/>
      <c r="CU94" s="1003"/>
      <c r="CV94" s="1004"/>
      <c r="CW94" s="1002"/>
      <c r="CX94" s="1003"/>
      <c r="CY94" s="1003"/>
      <c r="CZ94" s="1003"/>
      <c r="DA94" s="1004"/>
      <c r="DB94" s="1002"/>
      <c r="DC94" s="1003"/>
      <c r="DD94" s="1003"/>
      <c r="DE94" s="1003"/>
      <c r="DF94" s="1004"/>
      <c r="DG94" s="1002"/>
      <c r="DH94" s="1003"/>
      <c r="DI94" s="1003"/>
      <c r="DJ94" s="1003"/>
      <c r="DK94" s="1004"/>
      <c r="DL94" s="1002"/>
      <c r="DM94" s="1003"/>
      <c r="DN94" s="1003"/>
      <c r="DO94" s="1003"/>
      <c r="DP94" s="1004"/>
      <c r="DQ94" s="1002"/>
      <c r="DR94" s="1003"/>
      <c r="DS94" s="1003"/>
      <c r="DT94" s="1003"/>
      <c r="DU94" s="1004"/>
      <c r="DV94" s="991"/>
      <c r="DW94" s="992"/>
      <c r="DX94" s="992"/>
      <c r="DY94" s="992"/>
      <c r="DZ94" s="99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91"/>
      <c r="BT95" s="992"/>
      <c r="BU95" s="992"/>
      <c r="BV95" s="992"/>
      <c r="BW95" s="992"/>
      <c r="BX95" s="992"/>
      <c r="BY95" s="992"/>
      <c r="BZ95" s="992"/>
      <c r="CA95" s="992"/>
      <c r="CB95" s="992"/>
      <c r="CC95" s="992"/>
      <c r="CD95" s="992"/>
      <c r="CE95" s="992"/>
      <c r="CF95" s="992"/>
      <c r="CG95" s="1001"/>
      <c r="CH95" s="1002"/>
      <c r="CI95" s="1003"/>
      <c r="CJ95" s="1003"/>
      <c r="CK95" s="1003"/>
      <c r="CL95" s="1004"/>
      <c r="CM95" s="1002"/>
      <c r="CN95" s="1003"/>
      <c r="CO95" s="1003"/>
      <c r="CP95" s="1003"/>
      <c r="CQ95" s="1004"/>
      <c r="CR95" s="1002"/>
      <c r="CS95" s="1003"/>
      <c r="CT95" s="1003"/>
      <c r="CU95" s="1003"/>
      <c r="CV95" s="1004"/>
      <c r="CW95" s="1002"/>
      <c r="CX95" s="1003"/>
      <c r="CY95" s="1003"/>
      <c r="CZ95" s="1003"/>
      <c r="DA95" s="1004"/>
      <c r="DB95" s="1002"/>
      <c r="DC95" s="1003"/>
      <c r="DD95" s="1003"/>
      <c r="DE95" s="1003"/>
      <c r="DF95" s="1004"/>
      <c r="DG95" s="1002"/>
      <c r="DH95" s="1003"/>
      <c r="DI95" s="1003"/>
      <c r="DJ95" s="1003"/>
      <c r="DK95" s="1004"/>
      <c r="DL95" s="1002"/>
      <c r="DM95" s="1003"/>
      <c r="DN95" s="1003"/>
      <c r="DO95" s="1003"/>
      <c r="DP95" s="1004"/>
      <c r="DQ95" s="1002"/>
      <c r="DR95" s="1003"/>
      <c r="DS95" s="1003"/>
      <c r="DT95" s="1003"/>
      <c r="DU95" s="1004"/>
      <c r="DV95" s="991"/>
      <c r="DW95" s="992"/>
      <c r="DX95" s="992"/>
      <c r="DY95" s="992"/>
      <c r="DZ95" s="99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91"/>
      <c r="BT96" s="992"/>
      <c r="BU96" s="992"/>
      <c r="BV96" s="992"/>
      <c r="BW96" s="992"/>
      <c r="BX96" s="992"/>
      <c r="BY96" s="992"/>
      <c r="BZ96" s="992"/>
      <c r="CA96" s="992"/>
      <c r="CB96" s="992"/>
      <c r="CC96" s="992"/>
      <c r="CD96" s="992"/>
      <c r="CE96" s="992"/>
      <c r="CF96" s="992"/>
      <c r="CG96" s="1001"/>
      <c r="CH96" s="1002"/>
      <c r="CI96" s="1003"/>
      <c r="CJ96" s="1003"/>
      <c r="CK96" s="1003"/>
      <c r="CL96" s="1004"/>
      <c r="CM96" s="1002"/>
      <c r="CN96" s="1003"/>
      <c r="CO96" s="1003"/>
      <c r="CP96" s="1003"/>
      <c r="CQ96" s="1004"/>
      <c r="CR96" s="1002"/>
      <c r="CS96" s="1003"/>
      <c r="CT96" s="1003"/>
      <c r="CU96" s="1003"/>
      <c r="CV96" s="1004"/>
      <c r="CW96" s="1002"/>
      <c r="CX96" s="1003"/>
      <c r="CY96" s="1003"/>
      <c r="CZ96" s="1003"/>
      <c r="DA96" s="1004"/>
      <c r="DB96" s="1002"/>
      <c r="DC96" s="1003"/>
      <c r="DD96" s="1003"/>
      <c r="DE96" s="1003"/>
      <c r="DF96" s="1004"/>
      <c r="DG96" s="1002"/>
      <c r="DH96" s="1003"/>
      <c r="DI96" s="1003"/>
      <c r="DJ96" s="1003"/>
      <c r="DK96" s="1004"/>
      <c r="DL96" s="1002"/>
      <c r="DM96" s="1003"/>
      <c r="DN96" s="1003"/>
      <c r="DO96" s="1003"/>
      <c r="DP96" s="1004"/>
      <c r="DQ96" s="1002"/>
      <c r="DR96" s="1003"/>
      <c r="DS96" s="1003"/>
      <c r="DT96" s="1003"/>
      <c r="DU96" s="1004"/>
      <c r="DV96" s="991"/>
      <c r="DW96" s="992"/>
      <c r="DX96" s="992"/>
      <c r="DY96" s="992"/>
      <c r="DZ96" s="99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91"/>
      <c r="BT97" s="992"/>
      <c r="BU97" s="992"/>
      <c r="BV97" s="992"/>
      <c r="BW97" s="992"/>
      <c r="BX97" s="992"/>
      <c r="BY97" s="992"/>
      <c r="BZ97" s="992"/>
      <c r="CA97" s="992"/>
      <c r="CB97" s="992"/>
      <c r="CC97" s="992"/>
      <c r="CD97" s="992"/>
      <c r="CE97" s="992"/>
      <c r="CF97" s="992"/>
      <c r="CG97" s="1001"/>
      <c r="CH97" s="1002"/>
      <c r="CI97" s="1003"/>
      <c r="CJ97" s="1003"/>
      <c r="CK97" s="1003"/>
      <c r="CL97" s="1004"/>
      <c r="CM97" s="1002"/>
      <c r="CN97" s="1003"/>
      <c r="CO97" s="1003"/>
      <c r="CP97" s="1003"/>
      <c r="CQ97" s="1004"/>
      <c r="CR97" s="1002"/>
      <c r="CS97" s="1003"/>
      <c r="CT97" s="1003"/>
      <c r="CU97" s="1003"/>
      <c r="CV97" s="1004"/>
      <c r="CW97" s="1002"/>
      <c r="CX97" s="1003"/>
      <c r="CY97" s="1003"/>
      <c r="CZ97" s="1003"/>
      <c r="DA97" s="1004"/>
      <c r="DB97" s="1002"/>
      <c r="DC97" s="1003"/>
      <c r="DD97" s="1003"/>
      <c r="DE97" s="1003"/>
      <c r="DF97" s="1004"/>
      <c r="DG97" s="1002"/>
      <c r="DH97" s="1003"/>
      <c r="DI97" s="1003"/>
      <c r="DJ97" s="1003"/>
      <c r="DK97" s="1004"/>
      <c r="DL97" s="1002"/>
      <c r="DM97" s="1003"/>
      <c r="DN97" s="1003"/>
      <c r="DO97" s="1003"/>
      <c r="DP97" s="1004"/>
      <c r="DQ97" s="1002"/>
      <c r="DR97" s="1003"/>
      <c r="DS97" s="1003"/>
      <c r="DT97" s="1003"/>
      <c r="DU97" s="1004"/>
      <c r="DV97" s="991"/>
      <c r="DW97" s="992"/>
      <c r="DX97" s="992"/>
      <c r="DY97" s="992"/>
      <c r="DZ97" s="99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91"/>
      <c r="BT98" s="992"/>
      <c r="BU98" s="992"/>
      <c r="BV98" s="992"/>
      <c r="BW98" s="992"/>
      <c r="BX98" s="992"/>
      <c r="BY98" s="992"/>
      <c r="BZ98" s="992"/>
      <c r="CA98" s="992"/>
      <c r="CB98" s="992"/>
      <c r="CC98" s="992"/>
      <c r="CD98" s="992"/>
      <c r="CE98" s="992"/>
      <c r="CF98" s="992"/>
      <c r="CG98" s="1001"/>
      <c r="CH98" s="1002"/>
      <c r="CI98" s="1003"/>
      <c r="CJ98" s="1003"/>
      <c r="CK98" s="1003"/>
      <c r="CL98" s="1004"/>
      <c r="CM98" s="1002"/>
      <c r="CN98" s="1003"/>
      <c r="CO98" s="1003"/>
      <c r="CP98" s="1003"/>
      <c r="CQ98" s="1004"/>
      <c r="CR98" s="1002"/>
      <c r="CS98" s="1003"/>
      <c r="CT98" s="1003"/>
      <c r="CU98" s="1003"/>
      <c r="CV98" s="1004"/>
      <c r="CW98" s="1002"/>
      <c r="CX98" s="1003"/>
      <c r="CY98" s="1003"/>
      <c r="CZ98" s="1003"/>
      <c r="DA98" s="1004"/>
      <c r="DB98" s="1002"/>
      <c r="DC98" s="1003"/>
      <c r="DD98" s="1003"/>
      <c r="DE98" s="1003"/>
      <c r="DF98" s="1004"/>
      <c r="DG98" s="1002"/>
      <c r="DH98" s="1003"/>
      <c r="DI98" s="1003"/>
      <c r="DJ98" s="1003"/>
      <c r="DK98" s="1004"/>
      <c r="DL98" s="1002"/>
      <c r="DM98" s="1003"/>
      <c r="DN98" s="1003"/>
      <c r="DO98" s="1003"/>
      <c r="DP98" s="1004"/>
      <c r="DQ98" s="1002"/>
      <c r="DR98" s="1003"/>
      <c r="DS98" s="1003"/>
      <c r="DT98" s="1003"/>
      <c r="DU98" s="1004"/>
      <c r="DV98" s="991"/>
      <c r="DW98" s="992"/>
      <c r="DX98" s="992"/>
      <c r="DY98" s="992"/>
      <c r="DZ98" s="99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91"/>
      <c r="BT99" s="992"/>
      <c r="BU99" s="992"/>
      <c r="BV99" s="992"/>
      <c r="BW99" s="992"/>
      <c r="BX99" s="992"/>
      <c r="BY99" s="992"/>
      <c r="BZ99" s="992"/>
      <c r="CA99" s="992"/>
      <c r="CB99" s="992"/>
      <c r="CC99" s="992"/>
      <c r="CD99" s="992"/>
      <c r="CE99" s="992"/>
      <c r="CF99" s="992"/>
      <c r="CG99" s="1001"/>
      <c r="CH99" s="1002"/>
      <c r="CI99" s="1003"/>
      <c r="CJ99" s="1003"/>
      <c r="CK99" s="1003"/>
      <c r="CL99" s="1004"/>
      <c r="CM99" s="1002"/>
      <c r="CN99" s="1003"/>
      <c r="CO99" s="1003"/>
      <c r="CP99" s="1003"/>
      <c r="CQ99" s="1004"/>
      <c r="CR99" s="1002"/>
      <c r="CS99" s="1003"/>
      <c r="CT99" s="1003"/>
      <c r="CU99" s="1003"/>
      <c r="CV99" s="1004"/>
      <c r="CW99" s="1002"/>
      <c r="CX99" s="1003"/>
      <c r="CY99" s="1003"/>
      <c r="CZ99" s="1003"/>
      <c r="DA99" s="1004"/>
      <c r="DB99" s="1002"/>
      <c r="DC99" s="1003"/>
      <c r="DD99" s="1003"/>
      <c r="DE99" s="1003"/>
      <c r="DF99" s="1004"/>
      <c r="DG99" s="1002"/>
      <c r="DH99" s="1003"/>
      <c r="DI99" s="1003"/>
      <c r="DJ99" s="1003"/>
      <c r="DK99" s="1004"/>
      <c r="DL99" s="1002"/>
      <c r="DM99" s="1003"/>
      <c r="DN99" s="1003"/>
      <c r="DO99" s="1003"/>
      <c r="DP99" s="1004"/>
      <c r="DQ99" s="1002"/>
      <c r="DR99" s="1003"/>
      <c r="DS99" s="1003"/>
      <c r="DT99" s="1003"/>
      <c r="DU99" s="1004"/>
      <c r="DV99" s="991"/>
      <c r="DW99" s="992"/>
      <c r="DX99" s="992"/>
      <c r="DY99" s="992"/>
      <c r="DZ99" s="99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91"/>
      <c r="BT100" s="992"/>
      <c r="BU100" s="992"/>
      <c r="BV100" s="992"/>
      <c r="BW100" s="992"/>
      <c r="BX100" s="992"/>
      <c r="BY100" s="992"/>
      <c r="BZ100" s="992"/>
      <c r="CA100" s="992"/>
      <c r="CB100" s="992"/>
      <c r="CC100" s="992"/>
      <c r="CD100" s="992"/>
      <c r="CE100" s="992"/>
      <c r="CF100" s="992"/>
      <c r="CG100" s="1001"/>
      <c r="CH100" s="1002"/>
      <c r="CI100" s="1003"/>
      <c r="CJ100" s="1003"/>
      <c r="CK100" s="1003"/>
      <c r="CL100" s="1004"/>
      <c r="CM100" s="1002"/>
      <c r="CN100" s="1003"/>
      <c r="CO100" s="1003"/>
      <c r="CP100" s="1003"/>
      <c r="CQ100" s="1004"/>
      <c r="CR100" s="1002"/>
      <c r="CS100" s="1003"/>
      <c r="CT100" s="1003"/>
      <c r="CU100" s="1003"/>
      <c r="CV100" s="1004"/>
      <c r="CW100" s="1002"/>
      <c r="CX100" s="1003"/>
      <c r="CY100" s="1003"/>
      <c r="CZ100" s="1003"/>
      <c r="DA100" s="1004"/>
      <c r="DB100" s="1002"/>
      <c r="DC100" s="1003"/>
      <c r="DD100" s="1003"/>
      <c r="DE100" s="1003"/>
      <c r="DF100" s="1004"/>
      <c r="DG100" s="1002"/>
      <c r="DH100" s="1003"/>
      <c r="DI100" s="1003"/>
      <c r="DJ100" s="1003"/>
      <c r="DK100" s="1004"/>
      <c r="DL100" s="1002"/>
      <c r="DM100" s="1003"/>
      <c r="DN100" s="1003"/>
      <c r="DO100" s="1003"/>
      <c r="DP100" s="1004"/>
      <c r="DQ100" s="1002"/>
      <c r="DR100" s="1003"/>
      <c r="DS100" s="1003"/>
      <c r="DT100" s="1003"/>
      <c r="DU100" s="1004"/>
      <c r="DV100" s="991"/>
      <c r="DW100" s="992"/>
      <c r="DX100" s="992"/>
      <c r="DY100" s="992"/>
      <c r="DZ100" s="99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91"/>
      <c r="BT101" s="992"/>
      <c r="BU101" s="992"/>
      <c r="BV101" s="992"/>
      <c r="BW101" s="992"/>
      <c r="BX101" s="992"/>
      <c r="BY101" s="992"/>
      <c r="BZ101" s="992"/>
      <c r="CA101" s="992"/>
      <c r="CB101" s="992"/>
      <c r="CC101" s="992"/>
      <c r="CD101" s="992"/>
      <c r="CE101" s="992"/>
      <c r="CF101" s="992"/>
      <c r="CG101" s="1001"/>
      <c r="CH101" s="1002"/>
      <c r="CI101" s="1003"/>
      <c r="CJ101" s="1003"/>
      <c r="CK101" s="1003"/>
      <c r="CL101" s="1004"/>
      <c r="CM101" s="1002"/>
      <c r="CN101" s="1003"/>
      <c r="CO101" s="1003"/>
      <c r="CP101" s="1003"/>
      <c r="CQ101" s="1004"/>
      <c r="CR101" s="1002"/>
      <c r="CS101" s="1003"/>
      <c r="CT101" s="1003"/>
      <c r="CU101" s="1003"/>
      <c r="CV101" s="1004"/>
      <c r="CW101" s="1002"/>
      <c r="CX101" s="1003"/>
      <c r="CY101" s="1003"/>
      <c r="CZ101" s="1003"/>
      <c r="DA101" s="1004"/>
      <c r="DB101" s="1002"/>
      <c r="DC101" s="1003"/>
      <c r="DD101" s="1003"/>
      <c r="DE101" s="1003"/>
      <c r="DF101" s="1004"/>
      <c r="DG101" s="1002"/>
      <c r="DH101" s="1003"/>
      <c r="DI101" s="1003"/>
      <c r="DJ101" s="1003"/>
      <c r="DK101" s="1004"/>
      <c r="DL101" s="1002"/>
      <c r="DM101" s="1003"/>
      <c r="DN101" s="1003"/>
      <c r="DO101" s="1003"/>
      <c r="DP101" s="1004"/>
      <c r="DQ101" s="1002"/>
      <c r="DR101" s="1003"/>
      <c r="DS101" s="1003"/>
      <c r="DT101" s="1003"/>
      <c r="DU101" s="1004"/>
      <c r="DV101" s="991"/>
      <c r="DW101" s="992"/>
      <c r="DX101" s="992"/>
      <c r="DY101" s="992"/>
      <c r="DZ101" s="99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83" t="s">
        <v>424</v>
      </c>
      <c r="BS102" s="984"/>
      <c r="BT102" s="984"/>
      <c r="BU102" s="984"/>
      <c r="BV102" s="984"/>
      <c r="BW102" s="984"/>
      <c r="BX102" s="984"/>
      <c r="BY102" s="984"/>
      <c r="BZ102" s="984"/>
      <c r="CA102" s="984"/>
      <c r="CB102" s="984"/>
      <c r="CC102" s="984"/>
      <c r="CD102" s="984"/>
      <c r="CE102" s="984"/>
      <c r="CF102" s="984"/>
      <c r="CG102" s="994"/>
      <c r="CH102" s="995"/>
      <c r="CI102" s="996"/>
      <c r="CJ102" s="996"/>
      <c r="CK102" s="996"/>
      <c r="CL102" s="997"/>
      <c r="CM102" s="995"/>
      <c r="CN102" s="996"/>
      <c r="CO102" s="996"/>
      <c r="CP102" s="996"/>
      <c r="CQ102" s="997"/>
      <c r="CR102" s="998"/>
      <c r="CS102" s="999"/>
      <c r="CT102" s="999"/>
      <c r="CU102" s="999"/>
      <c r="CV102" s="1000"/>
      <c r="CW102" s="998"/>
      <c r="CX102" s="999"/>
      <c r="CY102" s="999"/>
      <c r="CZ102" s="999"/>
      <c r="DA102" s="1000"/>
      <c r="DB102" s="998"/>
      <c r="DC102" s="999"/>
      <c r="DD102" s="999"/>
      <c r="DE102" s="999"/>
      <c r="DF102" s="1000"/>
      <c r="DG102" s="998"/>
      <c r="DH102" s="999"/>
      <c r="DI102" s="999"/>
      <c r="DJ102" s="999"/>
      <c r="DK102" s="1000"/>
      <c r="DL102" s="998"/>
      <c r="DM102" s="999"/>
      <c r="DN102" s="999"/>
      <c r="DO102" s="999"/>
      <c r="DP102" s="1000"/>
      <c r="DQ102" s="998"/>
      <c r="DR102" s="999"/>
      <c r="DS102" s="999"/>
      <c r="DT102" s="999"/>
      <c r="DU102" s="1000"/>
      <c r="DV102" s="983"/>
      <c r="DW102" s="984"/>
      <c r="DX102" s="984"/>
      <c r="DY102" s="984"/>
      <c r="DZ102" s="98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86" t="s">
        <v>425</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87" t="s">
        <v>426</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88" t="s">
        <v>429</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430</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30" customFormat="1" ht="26.25" customHeight="1" x14ac:dyDescent="0.2">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433</v>
      </c>
      <c r="AG109" s="945"/>
      <c r="AH109" s="945"/>
      <c r="AI109" s="945"/>
      <c r="AJ109" s="946"/>
      <c r="AK109" s="947" t="s">
        <v>309</v>
      </c>
      <c r="AL109" s="945"/>
      <c r="AM109" s="945"/>
      <c r="AN109" s="945"/>
      <c r="AO109" s="946"/>
      <c r="AP109" s="947" t="s">
        <v>434</v>
      </c>
      <c r="AQ109" s="945"/>
      <c r="AR109" s="945"/>
      <c r="AS109" s="945"/>
      <c r="AT109" s="975"/>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433</v>
      </c>
      <c r="BW109" s="945"/>
      <c r="BX109" s="945"/>
      <c r="BY109" s="945"/>
      <c r="BZ109" s="946"/>
      <c r="CA109" s="947" t="s">
        <v>309</v>
      </c>
      <c r="CB109" s="945"/>
      <c r="CC109" s="945"/>
      <c r="CD109" s="945"/>
      <c r="CE109" s="946"/>
      <c r="CF109" s="982" t="s">
        <v>434</v>
      </c>
      <c r="CG109" s="982"/>
      <c r="CH109" s="982"/>
      <c r="CI109" s="982"/>
      <c r="CJ109" s="982"/>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433</v>
      </c>
      <c r="DM109" s="945"/>
      <c r="DN109" s="945"/>
      <c r="DO109" s="945"/>
      <c r="DP109" s="946"/>
      <c r="DQ109" s="947" t="s">
        <v>309</v>
      </c>
      <c r="DR109" s="945"/>
      <c r="DS109" s="945"/>
      <c r="DT109" s="945"/>
      <c r="DU109" s="946"/>
      <c r="DV109" s="947" t="s">
        <v>434</v>
      </c>
      <c r="DW109" s="945"/>
      <c r="DX109" s="945"/>
      <c r="DY109" s="945"/>
      <c r="DZ109" s="975"/>
    </row>
    <row r="110" spans="1:131" s="230" customFormat="1" ht="26.25" customHeight="1" x14ac:dyDescent="0.2">
      <c r="A110" s="861" t="s">
        <v>436</v>
      </c>
      <c r="B110" s="862"/>
      <c r="C110" s="862"/>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3"/>
      <c r="AA110" s="937">
        <v>139273</v>
      </c>
      <c r="AB110" s="938"/>
      <c r="AC110" s="938"/>
      <c r="AD110" s="938"/>
      <c r="AE110" s="939"/>
      <c r="AF110" s="940">
        <v>158855</v>
      </c>
      <c r="AG110" s="938"/>
      <c r="AH110" s="938"/>
      <c r="AI110" s="938"/>
      <c r="AJ110" s="939"/>
      <c r="AK110" s="940">
        <v>167233</v>
      </c>
      <c r="AL110" s="938"/>
      <c r="AM110" s="938"/>
      <c r="AN110" s="938"/>
      <c r="AO110" s="939"/>
      <c r="AP110" s="941">
        <v>24.4</v>
      </c>
      <c r="AQ110" s="942"/>
      <c r="AR110" s="942"/>
      <c r="AS110" s="942"/>
      <c r="AT110" s="943"/>
      <c r="AU110" s="976" t="s">
        <v>75</v>
      </c>
      <c r="AV110" s="977"/>
      <c r="AW110" s="977"/>
      <c r="AX110" s="977"/>
      <c r="AY110" s="977"/>
      <c r="AZ110" s="909" t="s">
        <v>437</v>
      </c>
      <c r="BA110" s="862"/>
      <c r="BB110" s="862"/>
      <c r="BC110" s="862"/>
      <c r="BD110" s="862"/>
      <c r="BE110" s="862"/>
      <c r="BF110" s="862"/>
      <c r="BG110" s="862"/>
      <c r="BH110" s="862"/>
      <c r="BI110" s="862"/>
      <c r="BJ110" s="862"/>
      <c r="BK110" s="862"/>
      <c r="BL110" s="862"/>
      <c r="BM110" s="862"/>
      <c r="BN110" s="862"/>
      <c r="BO110" s="862"/>
      <c r="BP110" s="863"/>
      <c r="BQ110" s="910">
        <v>1418533</v>
      </c>
      <c r="BR110" s="891"/>
      <c r="BS110" s="891"/>
      <c r="BT110" s="891"/>
      <c r="BU110" s="891"/>
      <c r="BV110" s="891">
        <v>1540777</v>
      </c>
      <c r="BW110" s="891"/>
      <c r="BX110" s="891"/>
      <c r="BY110" s="891"/>
      <c r="BZ110" s="891"/>
      <c r="CA110" s="891">
        <v>1786549</v>
      </c>
      <c r="CB110" s="891"/>
      <c r="CC110" s="891"/>
      <c r="CD110" s="891"/>
      <c r="CE110" s="891"/>
      <c r="CF110" s="915">
        <v>261</v>
      </c>
      <c r="CG110" s="916"/>
      <c r="CH110" s="916"/>
      <c r="CI110" s="916"/>
      <c r="CJ110" s="916"/>
      <c r="CK110" s="972" t="s">
        <v>438</v>
      </c>
      <c r="CL110" s="873"/>
      <c r="CM110" s="909" t="s">
        <v>439</v>
      </c>
      <c r="CN110" s="862"/>
      <c r="CO110" s="862"/>
      <c r="CP110" s="862"/>
      <c r="CQ110" s="862"/>
      <c r="CR110" s="862"/>
      <c r="CS110" s="862"/>
      <c r="CT110" s="862"/>
      <c r="CU110" s="862"/>
      <c r="CV110" s="862"/>
      <c r="CW110" s="862"/>
      <c r="CX110" s="862"/>
      <c r="CY110" s="862"/>
      <c r="CZ110" s="862"/>
      <c r="DA110" s="862"/>
      <c r="DB110" s="862"/>
      <c r="DC110" s="862"/>
      <c r="DD110" s="862"/>
      <c r="DE110" s="862"/>
      <c r="DF110" s="863"/>
      <c r="DG110" s="910" t="s">
        <v>130</v>
      </c>
      <c r="DH110" s="891"/>
      <c r="DI110" s="891"/>
      <c r="DJ110" s="891"/>
      <c r="DK110" s="891"/>
      <c r="DL110" s="891" t="s">
        <v>440</v>
      </c>
      <c r="DM110" s="891"/>
      <c r="DN110" s="891"/>
      <c r="DO110" s="891"/>
      <c r="DP110" s="891"/>
      <c r="DQ110" s="891" t="s">
        <v>130</v>
      </c>
      <c r="DR110" s="891"/>
      <c r="DS110" s="891"/>
      <c r="DT110" s="891"/>
      <c r="DU110" s="891"/>
      <c r="DV110" s="892" t="s">
        <v>130</v>
      </c>
      <c r="DW110" s="892"/>
      <c r="DX110" s="892"/>
      <c r="DY110" s="892"/>
      <c r="DZ110" s="893"/>
    </row>
    <row r="111" spans="1:131" s="230" customFormat="1" ht="26.25" customHeight="1" x14ac:dyDescent="0.2">
      <c r="A111" s="832" t="s">
        <v>441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71"/>
      <c r="AA111" s="964" t="s">
        <v>130</v>
      </c>
      <c r="AB111" s="965"/>
      <c r="AC111" s="965"/>
      <c r="AD111" s="965"/>
      <c r="AE111" s="966"/>
      <c r="AF111" s="967" t="s">
        <v>440</v>
      </c>
      <c r="AG111" s="965"/>
      <c r="AH111" s="965"/>
      <c r="AI111" s="965"/>
      <c r="AJ111" s="966"/>
      <c r="AK111" s="967" t="s">
        <v>130</v>
      </c>
      <c r="AL111" s="965"/>
      <c r="AM111" s="965"/>
      <c r="AN111" s="965"/>
      <c r="AO111" s="966"/>
      <c r="AP111" s="968" t="s">
        <v>130</v>
      </c>
      <c r="AQ111" s="969"/>
      <c r="AR111" s="969"/>
      <c r="AS111" s="969"/>
      <c r="AT111" s="970"/>
      <c r="AU111" s="978"/>
      <c r="AV111" s="979"/>
      <c r="AW111" s="979"/>
      <c r="AX111" s="979"/>
      <c r="AY111" s="979"/>
      <c r="AZ111" s="869" t="s">
        <v>442</v>
      </c>
      <c r="BA111" s="778"/>
      <c r="BB111" s="778"/>
      <c r="BC111" s="778"/>
      <c r="BD111" s="778"/>
      <c r="BE111" s="778"/>
      <c r="BF111" s="778"/>
      <c r="BG111" s="778"/>
      <c r="BH111" s="778"/>
      <c r="BI111" s="778"/>
      <c r="BJ111" s="778"/>
      <c r="BK111" s="778"/>
      <c r="BL111" s="778"/>
      <c r="BM111" s="778"/>
      <c r="BN111" s="778"/>
      <c r="BO111" s="778"/>
      <c r="BP111" s="779"/>
      <c r="BQ111" s="870" t="s">
        <v>440</v>
      </c>
      <c r="BR111" s="871"/>
      <c r="BS111" s="871"/>
      <c r="BT111" s="871"/>
      <c r="BU111" s="871"/>
      <c r="BV111" s="871" t="s">
        <v>443</v>
      </c>
      <c r="BW111" s="871"/>
      <c r="BX111" s="871"/>
      <c r="BY111" s="871"/>
      <c r="BZ111" s="871"/>
      <c r="CA111" s="871" t="s">
        <v>130</v>
      </c>
      <c r="CB111" s="871"/>
      <c r="CC111" s="871"/>
      <c r="CD111" s="871"/>
      <c r="CE111" s="871"/>
      <c r="CF111" s="924" t="s">
        <v>444</v>
      </c>
      <c r="CG111" s="925"/>
      <c r="CH111" s="925"/>
      <c r="CI111" s="925"/>
      <c r="CJ111" s="925"/>
      <c r="CK111" s="973"/>
      <c r="CL111" s="875"/>
      <c r="CM111" s="869" t="s">
        <v>445</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70" t="s">
        <v>444</v>
      </c>
      <c r="DH111" s="871"/>
      <c r="DI111" s="871"/>
      <c r="DJ111" s="871"/>
      <c r="DK111" s="871"/>
      <c r="DL111" s="871" t="s">
        <v>130</v>
      </c>
      <c r="DM111" s="871"/>
      <c r="DN111" s="871"/>
      <c r="DO111" s="871"/>
      <c r="DP111" s="871"/>
      <c r="DQ111" s="871" t="s">
        <v>444</v>
      </c>
      <c r="DR111" s="871"/>
      <c r="DS111" s="871"/>
      <c r="DT111" s="871"/>
      <c r="DU111" s="871"/>
      <c r="DV111" s="848" t="s">
        <v>130</v>
      </c>
      <c r="DW111" s="848"/>
      <c r="DX111" s="848"/>
      <c r="DY111" s="848"/>
      <c r="DZ111" s="849"/>
    </row>
    <row r="112" spans="1:131" s="230" customFormat="1" ht="26.25" customHeight="1" x14ac:dyDescent="0.2">
      <c r="A112" s="958" t="s">
        <v>446</v>
      </c>
      <c r="B112" s="959"/>
      <c r="C112" s="778" t="s">
        <v>447</v>
      </c>
      <c r="D112" s="778"/>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9"/>
      <c r="AA112" s="785" t="s">
        <v>444</v>
      </c>
      <c r="AB112" s="786"/>
      <c r="AC112" s="786"/>
      <c r="AD112" s="786"/>
      <c r="AE112" s="787"/>
      <c r="AF112" s="788" t="s">
        <v>440</v>
      </c>
      <c r="AG112" s="786"/>
      <c r="AH112" s="786"/>
      <c r="AI112" s="786"/>
      <c r="AJ112" s="787"/>
      <c r="AK112" s="788" t="s">
        <v>440</v>
      </c>
      <c r="AL112" s="786"/>
      <c r="AM112" s="786"/>
      <c r="AN112" s="786"/>
      <c r="AO112" s="787"/>
      <c r="AP112" s="789" t="s">
        <v>440</v>
      </c>
      <c r="AQ112" s="790"/>
      <c r="AR112" s="790"/>
      <c r="AS112" s="790"/>
      <c r="AT112" s="791"/>
      <c r="AU112" s="978"/>
      <c r="AV112" s="979"/>
      <c r="AW112" s="979"/>
      <c r="AX112" s="979"/>
      <c r="AY112" s="979"/>
      <c r="AZ112" s="869" t="s">
        <v>448</v>
      </c>
      <c r="BA112" s="778"/>
      <c r="BB112" s="778"/>
      <c r="BC112" s="778"/>
      <c r="BD112" s="778"/>
      <c r="BE112" s="778"/>
      <c r="BF112" s="778"/>
      <c r="BG112" s="778"/>
      <c r="BH112" s="778"/>
      <c r="BI112" s="778"/>
      <c r="BJ112" s="778"/>
      <c r="BK112" s="778"/>
      <c r="BL112" s="778"/>
      <c r="BM112" s="778"/>
      <c r="BN112" s="778"/>
      <c r="BO112" s="778"/>
      <c r="BP112" s="779"/>
      <c r="BQ112" s="870">
        <v>534489</v>
      </c>
      <c r="BR112" s="871"/>
      <c r="BS112" s="871"/>
      <c r="BT112" s="871"/>
      <c r="BU112" s="871"/>
      <c r="BV112" s="871">
        <v>489866</v>
      </c>
      <c r="BW112" s="871"/>
      <c r="BX112" s="871"/>
      <c r="BY112" s="871"/>
      <c r="BZ112" s="871"/>
      <c r="CA112" s="871">
        <v>486690</v>
      </c>
      <c r="CB112" s="871"/>
      <c r="CC112" s="871"/>
      <c r="CD112" s="871"/>
      <c r="CE112" s="871"/>
      <c r="CF112" s="924">
        <v>71.099999999999994</v>
      </c>
      <c r="CG112" s="925"/>
      <c r="CH112" s="925"/>
      <c r="CI112" s="925"/>
      <c r="CJ112" s="925"/>
      <c r="CK112" s="973"/>
      <c r="CL112" s="875"/>
      <c r="CM112" s="869" t="s">
        <v>449</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70" t="s">
        <v>440</v>
      </c>
      <c r="DH112" s="871"/>
      <c r="DI112" s="871"/>
      <c r="DJ112" s="871"/>
      <c r="DK112" s="871"/>
      <c r="DL112" s="871" t="s">
        <v>444</v>
      </c>
      <c r="DM112" s="871"/>
      <c r="DN112" s="871"/>
      <c r="DO112" s="871"/>
      <c r="DP112" s="871"/>
      <c r="DQ112" s="871" t="s">
        <v>130</v>
      </c>
      <c r="DR112" s="871"/>
      <c r="DS112" s="871"/>
      <c r="DT112" s="871"/>
      <c r="DU112" s="871"/>
      <c r="DV112" s="848" t="s">
        <v>444</v>
      </c>
      <c r="DW112" s="848"/>
      <c r="DX112" s="848"/>
      <c r="DY112" s="848"/>
      <c r="DZ112" s="849"/>
    </row>
    <row r="113" spans="1:130" s="230" customFormat="1" ht="26.25" customHeight="1" x14ac:dyDescent="0.2">
      <c r="A113" s="960"/>
      <c r="B113" s="961"/>
      <c r="C113" s="778" t="s">
        <v>450</v>
      </c>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9"/>
      <c r="AA113" s="964">
        <v>29859</v>
      </c>
      <c r="AB113" s="965"/>
      <c r="AC113" s="965"/>
      <c r="AD113" s="965"/>
      <c r="AE113" s="966"/>
      <c r="AF113" s="967">
        <v>28807</v>
      </c>
      <c r="AG113" s="965"/>
      <c r="AH113" s="965"/>
      <c r="AI113" s="965"/>
      <c r="AJ113" s="966"/>
      <c r="AK113" s="967">
        <v>26758</v>
      </c>
      <c r="AL113" s="965"/>
      <c r="AM113" s="965"/>
      <c r="AN113" s="965"/>
      <c r="AO113" s="966"/>
      <c r="AP113" s="968">
        <v>3.9</v>
      </c>
      <c r="AQ113" s="969"/>
      <c r="AR113" s="969"/>
      <c r="AS113" s="969"/>
      <c r="AT113" s="970"/>
      <c r="AU113" s="978"/>
      <c r="AV113" s="979"/>
      <c r="AW113" s="979"/>
      <c r="AX113" s="979"/>
      <c r="AY113" s="979"/>
      <c r="AZ113" s="869" t="s">
        <v>451</v>
      </c>
      <c r="BA113" s="778"/>
      <c r="BB113" s="778"/>
      <c r="BC113" s="778"/>
      <c r="BD113" s="778"/>
      <c r="BE113" s="778"/>
      <c r="BF113" s="778"/>
      <c r="BG113" s="778"/>
      <c r="BH113" s="778"/>
      <c r="BI113" s="778"/>
      <c r="BJ113" s="778"/>
      <c r="BK113" s="778"/>
      <c r="BL113" s="778"/>
      <c r="BM113" s="778"/>
      <c r="BN113" s="778"/>
      <c r="BO113" s="778"/>
      <c r="BP113" s="779"/>
      <c r="BQ113" s="870">
        <v>8240</v>
      </c>
      <c r="BR113" s="871"/>
      <c r="BS113" s="871"/>
      <c r="BT113" s="871"/>
      <c r="BU113" s="871"/>
      <c r="BV113" s="871">
        <v>5364</v>
      </c>
      <c r="BW113" s="871"/>
      <c r="BX113" s="871"/>
      <c r="BY113" s="871"/>
      <c r="BZ113" s="871"/>
      <c r="CA113" s="871">
        <v>3909</v>
      </c>
      <c r="CB113" s="871"/>
      <c r="CC113" s="871"/>
      <c r="CD113" s="871"/>
      <c r="CE113" s="871"/>
      <c r="CF113" s="924">
        <v>0.6</v>
      </c>
      <c r="CG113" s="925"/>
      <c r="CH113" s="925"/>
      <c r="CI113" s="925"/>
      <c r="CJ113" s="925"/>
      <c r="CK113" s="973"/>
      <c r="CL113" s="875"/>
      <c r="CM113" s="869" t="s">
        <v>452</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85" t="s">
        <v>440</v>
      </c>
      <c r="DH113" s="786"/>
      <c r="DI113" s="786"/>
      <c r="DJ113" s="786"/>
      <c r="DK113" s="787"/>
      <c r="DL113" s="788" t="s">
        <v>440</v>
      </c>
      <c r="DM113" s="786"/>
      <c r="DN113" s="786"/>
      <c r="DO113" s="786"/>
      <c r="DP113" s="787"/>
      <c r="DQ113" s="788" t="s">
        <v>130</v>
      </c>
      <c r="DR113" s="786"/>
      <c r="DS113" s="786"/>
      <c r="DT113" s="786"/>
      <c r="DU113" s="787"/>
      <c r="DV113" s="789" t="s">
        <v>130</v>
      </c>
      <c r="DW113" s="790"/>
      <c r="DX113" s="790"/>
      <c r="DY113" s="790"/>
      <c r="DZ113" s="791"/>
    </row>
    <row r="114" spans="1:130" s="230" customFormat="1" ht="26.25" customHeight="1" x14ac:dyDescent="0.2">
      <c r="A114" s="960"/>
      <c r="B114" s="961"/>
      <c r="C114" s="778" t="s">
        <v>453</v>
      </c>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9"/>
      <c r="AA114" s="785" t="s">
        <v>444</v>
      </c>
      <c r="AB114" s="786"/>
      <c r="AC114" s="786"/>
      <c r="AD114" s="786"/>
      <c r="AE114" s="787"/>
      <c r="AF114" s="788">
        <v>382</v>
      </c>
      <c r="AG114" s="786"/>
      <c r="AH114" s="786"/>
      <c r="AI114" s="786"/>
      <c r="AJ114" s="787"/>
      <c r="AK114" s="788">
        <v>314</v>
      </c>
      <c r="AL114" s="786"/>
      <c r="AM114" s="786"/>
      <c r="AN114" s="786"/>
      <c r="AO114" s="787"/>
      <c r="AP114" s="789">
        <v>0</v>
      </c>
      <c r="AQ114" s="790"/>
      <c r="AR114" s="790"/>
      <c r="AS114" s="790"/>
      <c r="AT114" s="791"/>
      <c r="AU114" s="978"/>
      <c r="AV114" s="979"/>
      <c r="AW114" s="979"/>
      <c r="AX114" s="979"/>
      <c r="AY114" s="979"/>
      <c r="AZ114" s="869" t="s">
        <v>454</v>
      </c>
      <c r="BA114" s="778"/>
      <c r="BB114" s="778"/>
      <c r="BC114" s="778"/>
      <c r="BD114" s="778"/>
      <c r="BE114" s="778"/>
      <c r="BF114" s="778"/>
      <c r="BG114" s="778"/>
      <c r="BH114" s="778"/>
      <c r="BI114" s="778"/>
      <c r="BJ114" s="778"/>
      <c r="BK114" s="778"/>
      <c r="BL114" s="778"/>
      <c r="BM114" s="778"/>
      <c r="BN114" s="778"/>
      <c r="BO114" s="778"/>
      <c r="BP114" s="779"/>
      <c r="BQ114" s="870">
        <v>170385</v>
      </c>
      <c r="BR114" s="871"/>
      <c r="BS114" s="871"/>
      <c r="BT114" s="871"/>
      <c r="BU114" s="871"/>
      <c r="BV114" s="871">
        <v>181442</v>
      </c>
      <c r="BW114" s="871"/>
      <c r="BX114" s="871"/>
      <c r="BY114" s="871"/>
      <c r="BZ114" s="871"/>
      <c r="CA114" s="871">
        <v>163283</v>
      </c>
      <c r="CB114" s="871"/>
      <c r="CC114" s="871"/>
      <c r="CD114" s="871"/>
      <c r="CE114" s="871"/>
      <c r="CF114" s="924">
        <v>23.9</v>
      </c>
      <c r="CG114" s="925"/>
      <c r="CH114" s="925"/>
      <c r="CI114" s="925"/>
      <c r="CJ114" s="925"/>
      <c r="CK114" s="973"/>
      <c r="CL114" s="875"/>
      <c r="CM114" s="869" t="s">
        <v>455</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85" t="s">
        <v>130</v>
      </c>
      <c r="DH114" s="786"/>
      <c r="DI114" s="786"/>
      <c r="DJ114" s="786"/>
      <c r="DK114" s="787"/>
      <c r="DL114" s="788" t="s">
        <v>130</v>
      </c>
      <c r="DM114" s="786"/>
      <c r="DN114" s="786"/>
      <c r="DO114" s="786"/>
      <c r="DP114" s="787"/>
      <c r="DQ114" s="788" t="s">
        <v>444</v>
      </c>
      <c r="DR114" s="786"/>
      <c r="DS114" s="786"/>
      <c r="DT114" s="786"/>
      <c r="DU114" s="787"/>
      <c r="DV114" s="789" t="s">
        <v>440</v>
      </c>
      <c r="DW114" s="790"/>
      <c r="DX114" s="790"/>
      <c r="DY114" s="790"/>
      <c r="DZ114" s="791"/>
    </row>
    <row r="115" spans="1:130" s="230" customFormat="1" ht="26.25" customHeight="1" x14ac:dyDescent="0.2">
      <c r="A115" s="960"/>
      <c r="B115" s="961"/>
      <c r="C115" s="778" t="s">
        <v>456</v>
      </c>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9"/>
      <c r="AA115" s="964" t="s">
        <v>130</v>
      </c>
      <c r="AB115" s="965"/>
      <c r="AC115" s="965"/>
      <c r="AD115" s="965"/>
      <c r="AE115" s="966"/>
      <c r="AF115" s="967" t="s">
        <v>130</v>
      </c>
      <c r="AG115" s="965"/>
      <c r="AH115" s="965"/>
      <c r="AI115" s="965"/>
      <c r="AJ115" s="966"/>
      <c r="AK115" s="967" t="s">
        <v>130</v>
      </c>
      <c r="AL115" s="965"/>
      <c r="AM115" s="965"/>
      <c r="AN115" s="965"/>
      <c r="AO115" s="966"/>
      <c r="AP115" s="968" t="s">
        <v>444</v>
      </c>
      <c r="AQ115" s="969"/>
      <c r="AR115" s="969"/>
      <c r="AS115" s="969"/>
      <c r="AT115" s="970"/>
      <c r="AU115" s="978"/>
      <c r="AV115" s="979"/>
      <c r="AW115" s="979"/>
      <c r="AX115" s="979"/>
      <c r="AY115" s="979"/>
      <c r="AZ115" s="869" t="s">
        <v>457</v>
      </c>
      <c r="BA115" s="778"/>
      <c r="BB115" s="778"/>
      <c r="BC115" s="778"/>
      <c r="BD115" s="778"/>
      <c r="BE115" s="778"/>
      <c r="BF115" s="778"/>
      <c r="BG115" s="778"/>
      <c r="BH115" s="778"/>
      <c r="BI115" s="778"/>
      <c r="BJ115" s="778"/>
      <c r="BK115" s="778"/>
      <c r="BL115" s="778"/>
      <c r="BM115" s="778"/>
      <c r="BN115" s="778"/>
      <c r="BO115" s="778"/>
      <c r="BP115" s="779"/>
      <c r="BQ115" s="870" t="s">
        <v>130</v>
      </c>
      <c r="BR115" s="871"/>
      <c r="BS115" s="871"/>
      <c r="BT115" s="871"/>
      <c r="BU115" s="871"/>
      <c r="BV115" s="871" t="s">
        <v>444</v>
      </c>
      <c r="BW115" s="871"/>
      <c r="BX115" s="871"/>
      <c r="BY115" s="871"/>
      <c r="BZ115" s="871"/>
      <c r="CA115" s="871" t="s">
        <v>444</v>
      </c>
      <c r="CB115" s="871"/>
      <c r="CC115" s="871"/>
      <c r="CD115" s="871"/>
      <c r="CE115" s="871"/>
      <c r="CF115" s="924" t="s">
        <v>130</v>
      </c>
      <c r="CG115" s="925"/>
      <c r="CH115" s="925"/>
      <c r="CI115" s="925"/>
      <c r="CJ115" s="925"/>
      <c r="CK115" s="973"/>
      <c r="CL115" s="875"/>
      <c r="CM115" s="869" t="s">
        <v>458</v>
      </c>
      <c r="CN115" s="778"/>
      <c r="CO115" s="778"/>
      <c r="CP115" s="778"/>
      <c r="CQ115" s="778"/>
      <c r="CR115" s="778"/>
      <c r="CS115" s="778"/>
      <c r="CT115" s="778"/>
      <c r="CU115" s="778"/>
      <c r="CV115" s="778"/>
      <c r="CW115" s="778"/>
      <c r="CX115" s="778"/>
      <c r="CY115" s="778"/>
      <c r="CZ115" s="778"/>
      <c r="DA115" s="778"/>
      <c r="DB115" s="778"/>
      <c r="DC115" s="778"/>
      <c r="DD115" s="778"/>
      <c r="DE115" s="778"/>
      <c r="DF115" s="779"/>
      <c r="DG115" s="785" t="s">
        <v>444</v>
      </c>
      <c r="DH115" s="786"/>
      <c r="DI115" s="786"/>
      <c r="DJ115" s="786"/>
      <c r="DK115" s="787"/>
      <c r="DL115" s="788" t="s">
        <v>444</v>
      </c>
      <c r="DM115" s="786"/>
      <c r="DN115" s="786"/>
      <c r="DO115" s="786"/>
      <c r="DP115" s="787"/>
      <c r="DQ115" s="788" t="s">
        <v>440</v>
      </c>
      <c r="DR115" s="786"/>
      <c r="DS115" s="786"/>
      <c r="DT115" s="786"/>
      <c r="DU115" s="787"/>
      <c r="DV115" s="789" t="s">
        <v>444</v>
      </c>
      <c r="DW115" s="790"/>
      <c r="DX115" s="790"/>
      <c r="DY115" s="790"/>
      <c r="DZ115" s="791"/>
    </row>
    <row r="116" spans="1:130" s="230" customFormat="1" ht="26.25" customHeight="1" x14ac:dyDescent="0.2">
      <c r="A116" s="962"/>
      <c r="B116" s="963"/>
      <c r="C116" s="783" t="s">
        <v>459</v>
      </c>
      <c r="D116" s="783"/>
      <c r="E116" s="783"/>
      <c r="F116" s="783"/>
      <c r="G116" s="783"/>
      <c r="H116" s="783"/>
      <c r="I116" s="783"/>
      <c r="J116" s="783"/>
      <c r="K116" s="783"/>
      <c r="L116" s="783"/>
      <c r="M116" s="783"/>
      <c r="N116" s="783"/>
      <c r="O116" s="783"/>
      <c r="P116" s="783"/>
      <c r="Q116" s="783"/>
      <c r="R116" s="783"/>
      <c r="S116" s="783"/>
      <c r="T116" s="783"/>
      <c r="U116" s="783"/>
      <c r="V116" s="783"/>
      <c r="W116" s="783"/>
      <c r="X116" s="783"/>
      <c r="Y116" s="783"/>
      <c r="Z116" s="784"/>
      <c r="AA116" s="785" t="s">
        <v>130</v>
      </c>
      <c r="AB116" s="786"/>
      <c r="AC116" s="786"/>
      <c r="AD116" s="786"/>
      <c r="AE116" s="787"/>
      <c r="AF116" s="788" t="s">
        <v>440</v>
      </c>
      <c r="AG116" s="786"/>
      <c r="AH116" s="786"/>
      <c r="AI116" s="786"/>
      <c r="AJ116" s="787"/>
      <c r="AK116" s="788" t="s">
        <v>440</v>
      </c>
      <c r="AL116" s="786"/>
      <c r="AM116" s="786"/>
      <c r="AN116" s="786"/>
      <c r="AO116" s="787"/>
      <c r="AP116" s="789" t="s">
        <v>130</v>
      </c>
      <c r="AQ116" s="790"/>
      <c r="AR116" s="790"/>
      <c r="AS116" s="790"/>
      <c r="AT116" s="791"/>
      <c r="AU116" s="978"/>
      <c r="AV116" s="979"/>
      <c r="AW116" s="979"/>
      <c r="AX116" s="979"/>
      <c r="AY116" s="979"/>
      <c r="AZ116" s="792" t="s">
        <v>460</v>
      </c>
      <c r="BA116" s="793"/>
      <c r="BB116" s="793"/>
      <c r="BC116" s="793"/>
      <c r="BD116" s="793"/>
      <c r="BE116" s="793"/>
      <c r="BF116" s="793"/>
      <c r="BG116" s="793"/>
      <c r="BH116" s="793"/>
      <c r="BI116" s="793"/>
      <c r="BJ116" s="793"/>
      <c r="BK116" s="793"/>
      <c r="BL116" s="793"/>
      <c r="BM116" s="793"/>
      <c r="BN116" s="793"/>
      <c r="BO116" s="793"/>
      <c r="BP116" s="794"/>
      <c r="BQ116" s="870" t="s">
        <v>130</v>
      </c>
      <c r="BR116" s="871"/>
      <c r="BS116" s="871"/>
      <c r="BT116" s="871"/>
      <c r="BU116" s="871"/>
      <c r="BV116" s="871" t="s">
        <v>130</v>
      </c>
      <c r="BW116" s="871"/>
      <c r="BX116" s="871"/>
      <c r="BY116" s="871"/>
      <c r="BZ116" s="871"/>
      <c r="CA116" s="871" t="s">
        <v>444</v>
      </c>
      <c r="CB116" s="871"/>
      <c r="CC116" s="871"/>
      <c r="CD116" s="871"/>
      <c r="CE116" s="871"/>
      <c r="CF116" s="924" t="s">
        <v>130</v>
      </c>
      <c r="CG116" s="925"/>
      <c r="CH116" s="925"/>
      <c r="CI116" s="925"/>
      <c r="CJ116" s="925"/>
      <c r="CK116" s="973"/>
      <c r="CL116" s="875"/>
      <c r="CM116" s="869" t="s">
        <v>461</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85" t="s">
        <v>440</v>
      </c>
      <c r="DH116" s="786"/>
      <c r="DI116" s="786"/>
      <c r="DJ116" s="786"/>
      <c r="DK116" s="787"/>
      <c r="DL116" s="788" t="s">
        <v>440</v>
      </c>
      <c r="DM116" s="786"/>
      <c r="DN116" s="786"/>
      <c r="DO116" s="786"/>
      <c r="DP116" s="787"/>
      <c r="DQ116" s="788" t="s">
        <v>130</v>
      </c>
      <c r="DR116" s="786"/>
      <c r="DS116" s="786"/>
      <c r="DT116" s="786"/>
      <c r="DU116" s="787"/>
      <c r="DV116" s="789" t="s">
        <v>444</v>
      </c>
      <c r="DW116" s="790"/>
      <c r="DX116" s="790"/>
      <c r="DY116" s="790"/>
      <c r="DZ116" s="791"/>
    </row>
    <row r="117" spans="1:130" s="230" customFormat="1" ht="26.25" customHeight="1" x14ac:dyDescent="0.2">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6" t="s">
        <v>462</v>
      </c>
      <c r="Z117" s="946"/>
      <c r="AA117" s="951">
        <v>169132</v>
      </c>
      <c r="AB117" s="952"/>
      <c r="AC117" s="952"/>
      <c r="AD117" s="952"/>
      <c r="AE117" s="953"/>
      <c r="AF117" s="954">
        <v>188044</v>
      </c>
      <c r="AG117" s="952"/>
      <c r="AH117" s="952"/>
      <c r="AI117" s="952"/>
      <c r="AJ117" s="953"/>
      <c r="AK117" s="954">
        <v>194305</v>
      </c>
      <c r="AL117" s="952"/>
      <c r="AM117" s="952"/>
      <c r="AN117" s="952"/>
      <c r="AO117" s="953"/>
      <c r="AP117" s="955"/>
      <c r="AQ117" s="956"/>
      <c r="AR117" s="956"/>
      <c r="AS117" s="956"/>
      <c r="AT117" s="957"/>
      <c r="AU117" s="978"/>
      <c r="AV117" s="979"/>
      <c r="AW117" s="979"/>
      <c r="AX117" s="979"/>
      <c r="AY117" s="979"/>
      <c r="AZ117" s="912" t="s">
        <v>463</v>
      </c>
      <c r="BA117" s="913"/>
      <c r="BB117" s="913"/>
      <c r="BC117" s="913"/>
      <c r="BD117" s="913"/>
      <c r="BE117" s="913"/>
      <c r="BF117" s="913"/>
      <c r="BG117" s="913"/>
      <c r="BH117" s="913"/>
      <c r="BI117" s="913"/>
      <c r="BJ117" s="913"/>
      <c r="BK117" s="913"/>
      <c r="BL117" s="913"/>
      <c r="BM117" s="913"/>
      <c r="BN117" s="913"/>
      <c r="BO117" s="913"/>
      <c r="BP117" s="914"/>
      <c r="BQ117" s="870" t="s">
        <v>130</v>
      </c>
      <c r="BR117" s="871"/>
      <c r="BS117" s="871"/>
      <c r="BT117" s="871"/>
      <c r="BU117" s="871"/>
      <c r="BV117" s="871" t="s">
        <v>130</v>
      </c>
      <c r="BW117" s="871"/>
      <c r="BX117" s="871"/>
      <c r="BY117" s="871"/>
      <c r="BZ117" s="871"/>
      <c r="CA117" s="871" t="s">
        <v>130</v>
      </c>
      <c r="CB117" s="871"/>
      <c r="CC117" s="871"/>
      <c r="CD117" s="871"/>
      <c r="CE117" s="871"/>
      <c r="CF117" s="924" t="s">
        <v>130</v>
      </c>
      <c r="CG117" s="925"/>
      <c r="CH117" s="925"/>
      <c r="CI117" s="925"/>
      <c r="CJ117" s="925"/>
      <c r="CK117" s="973"/>
      <c r="CL117" s="875"/>
      <c r="CM117" s="869" t="s">
        <v>464</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85" t="s">
        <v>130</v>
      </c>
      <c r="DH117" s="786"/>
      <c r="DI117" s="786"/>
      <c r="DJ117" s="786"/>
      <c r="DK117" s="787"/>
      <c r="DL117" s="788" t="s">
        <v>130</v>
      </c>
      <c r="DM117" s="786"/>
      <c r="DN117" s="786"/>
      <c r="DO117" s="786"/>
      <c r="DP117" s="787"/>
      <c r="DQ117" s="788" t="s">
        <v>130</v>
      </c>
      <c r="DR117" s="786"/>
      <c r="DS117" s="786"/>
      <c r="DT117" s="786"/>
      <c r="DU117" s="787"/>
      <c r="DV117" s="789" t="s">
        <v>130</v>
      </c>
      <c r="DW117" s="790"/>
      <c r="DX117" s="790"/>
      <c r="DY117" s="790"/>
      <c r="DZ117" s="791"/>
    </row>
    <row r="118" spans="1:130" s="230" customFormat="1" ht="26.25" customHeight="1" x14ac:dyDescent="0.2">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433</v>
      </c>
      <c r="AG118" s="945"/>
      <c r="AH118" s="945"/>
      <c r="AI118" s="945"/>
      <c r="AJ118" s="946"/>
      <c r="AK118" s="947" t="s">
        <v>309</v>
      </c>
      <c r="AL118" s="945"/>
      <c r="AM118" s="945"/>
      <c r="AN118" s="945"/>
      <c r="AO118" s="946"/>
      <c r="AP118" s="948" t="s">
        <v>434</v>
      </c>
      <c r="AQ118" s="949"/>
      <c r="AR118" s="949"/>
      <c r="AS118" s="949"/>
      <c r="AT118" s="950"/>
      <c r="AU118" s="978"/>
      <c r="AV118" s="979"/>
      <c r="AW118" s="979"/>
      <c r="AX118" s="979"/>
      <c r="AY118" s="979"/>
      <c r="AZ118" s="889" t="s">
        <v>465</v>
      </c>
      <c r="BA118" s="783"/>
      <c r="BB118" s="783"/>
      <c r="BC118" s="783"/>
      <c r="BD118" s="783"/>
      <c r="BE118" s="783"/>
      <c r="BF118" s="783"/>
      <c r="BG118" s="783"/>
      <c r="BH118" s="783"/>
      <c r="BI118" s="783"/>
      <c r="BJ118" s="783"/>
      <c r="BK118" s="783"/>
      <c r="BL118" s="783"/>
      <c r="BM118" s="783"/>
      <c r="BN118" s="783"/>
      <c r="BO118" s="783"/>
      <c r="BP118" s="784"/>
      <c r="BQ118" s="928" t="s">
        <v>130</v>
      </c>
      <c r="BR118" s="894"/>
      <c r="BS118" s="894"/>
      <c r="BT118" s="894"/>
      <c r="BU118" s="894"/>
      <c r="BV118" s="894" t="s">
        <v>130</v>
      </c>
      <c r="BW118" s="894"/>
      <c r="BX118" s="894"/>
      <c r="BY118" s="894"/>
      <c r="BZ118" s="894"/>
      <c r="CA118" s="894" t="s">
        <v>130</v>
      </c>
      <c r="CB118" s="894"/>
      <c r="CC118" s="894"/>
      <c r="CD118" s="894"/>
      <c r="CE118" s="894"/>
      <c r="CF118" s="924" t="s">
        <v>130</v>
      </c>
      <c r="CG118" s="925"/>
      <c r="CH118" s="925"/>
      <c r="CI118" s="925"/>
      <c r="CJ118" s="925"/>
      <c r="CK118" s="973"/>
      <c r="CL118" s="875"/>
      <c r="CM118" s="869" t="s">
        <v>466</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85" t="s">
        <v>130</v>
      </c>
      <c r="DH118" s="786"/>
      <c r="DI118" s="786"/>
      <c r="DJ118" s="786"/>
      <c r="DK118" s="787"/>
      <c r="DL118" s="788" t="s">
        <v>130</v>
      </c>
      <c r="DM118" s="786"/>
      <c r="DN118" s="786"/>
      <c r="DO118" s="786"/>
      <c r="DP118" s="787"/>
      <c r="DQ118" s="788" t="s">
        <v>130</v>
      </c>
      <c r="DR118" s="786"/>
      <c r="DS118" s="786"/>
      <c r="DT118" s="786"/>
      <c r="DU118" s="787"/>
      <c r="DV118" s="789" t="s">
        <v>130</v>
      </c>
      <c r="DW118" s="790"/>
      <c r="DX118" s="790"/>
      <c r="DY118" s="790"/>
      <c r="DZ118" s="791"/>
    </row>
    <row r="119" spans="1:130" s="230" customFormat="1" ht="26.25" customHeight="1" x14ac:dyDescent="0.2">
      <c r="A119" s="872" t="s">
        <v>438</v>
      </c>
      <c r="B119" s="873"/>
      <c r="C119" s="909" t="s">
        <v>439</v>
      </c>
      <c r="D119" s="862"/>
      <c r="E119" s="862"/>
      <c r="F119" s="862"/>
      <c r="G119" s="862"/>
      <c r="H119" s="862"/>
      <c r="I119" s="862"/>
      <c r="J119" s="862"/>
      <c r="K119" s="862"/>
      <c r="L119" s="862"/>
      <c r="M119" s="862"/>
      <c r="N119" s="862"/>
      <c r="O119" s="862"/>
      <c r="P119" s="862"/>
      <c r="Q119" s="862"/>
      <c r="R119" s="862"/>
      <c r="S119" s="862"/>
      <c r="T119" s="862"/>
      <c r="U119" s="862"/>
      <c r="V119" s="862"/>
      <c r="W119" s="862"/>
      <c r="X119" s="862"/>
      <c r="Y119" s="862"/>
      <c r="Z119" s="863"/>
      <c r="AA119" s="937" t="s">
        <v>130</v>
      </c>
      <c r="AB119" s="938"/>
      <c r="AC119" s="938"/>
      <c r="AD119" s="938"/>
      <c r="AE119" s="939"/>
      <c r="AF119" s="940" t="s">
        <v>130</v>
      </c>
      <c r="AG119" s="938"/>
      <c r="AH119" s="938"/>
      <c r="AI119" s="938"/>
      <c r="AJ119" s="939"/>
      <c r="AK119" s="940" t="s">
        <v>130</v>
      </c>
      <c r="AL119" s="938"/>
      <c r="AM119" s="938"/>
      <c r="AN119" s="938"/>
      <c r="AO119" s="939"/>
      <c r="AP119" s="941" t="s">
        <v>130</v>
      </c>
      <c r="AQ119" s="942"/>
      <c r="AR119" s="942"/>
      <c r="AS119" s="942"/>
      <c r="AT119" s="943"/>
      <c r="AU119" s="980"/>
      <c r="AV119" s="981"/>
      <c r="AW119" s="981"/>
      <c r="AX119" s="981"/>
      <c r="AY119" s="981"/>
      <c r="AZ119" s="251" t="s">
        <v>187</v>
      </c>
      <c r="BA119" s="251"/>
      <c r="BB119" s="251"/>
      <c r="BC119" s="251"/>
      <c r="BD119" s="251"/>
      <c r="BE119" s="251"/>
      <c r="BF119" s="251"/>
      <c r="BG119" s="251"/>
      <c r="BH119" s="251"/>
      <c r="BI119" s="251"/>
      <c r="BJ119" s="251"/>
      <c r="BK119" s="251"/>
      <c r="BL119" s="251"/>
      <c r="BM119" s="251"/>
      <c r="BN119" s="251"/>
      <c r="BO119" s="926" t="s">
        <v>467</v>
      </c>
      <c r="BP119" s="927"/>
      <c r="BQ119" s="928">
        <v>2131647</v>
      </c>
      <c r="BR119" s="894"/>
      <c r="BS119" s="894"/>
      <c r="BT119" s="894"/>
      <c r="BU119" s="894"/>
      <c r="BV119" s="894">
        <v>2217449</v>
      </c>
      <c r="BW119" s="894"/>
      <c r="BX119" s="894"/>
      <c r="BY119" s="894"/>
      <c r="BZ119" s="894"/>
      <c r="CA119" s="894">
        <v>2440431</v>
      </c>
      <c r="CB119" s="894"/>
      <c r="CC119" s="894"/>
      <c r="CD119" s="894"/>
      <c r="CE119" s="894"/>
      <c r="CF119" s="812"/>
      <c r="CG119" s="813"/>
      <c r="CH119" s="813"/>
      <c r="CI119" s="813"/>
      <c r="CJ119" s="885"/>
      <c r="CK119" s="974"/>
      <c r="CL119" s="877"/>
      <c r="CM119" s="889" t="s">
        <v>468</v>
      </c>
      <c r="CN119" s="783"/>
      <c r="CO119" s="783"/>
      <c r="CP119" s="783"/>
      <c r="CQ119" s="783"/>
      <c r="CR119" s="783"/>
      <c r="CS119" s="783"/>
      <c r="CT119" s="783"/>
      <c r="CU119" s="783"/>
      <c r="CV119" s="783"/>
      <c r="CW119" s="783"/>
      <c r="CX119" s="783"/>
      <c r="CY119" s="783"/>
      <c r="CZ119" s="783"/>
      <c r="DA119" s="783"/>
      <c r="DB119" s="783"/>
      <c r="DC119" s="783"/>
      <c r="DD119" s="783"/>
      <c r="DE119" s="783"/>
      <c r="DF119" s="784"/>
      <c r="DG119" s="824" t="s">
        <v>440</v>
      </c>
      <c r="DH119" s="825"/>
      <c r="DI119" s="825"/>
      <c r="DJ119" s="825"/>
      <c r="DK119" s="826"/>
      <c r="DL119" s="827" t="s">
        <v>440</v>
      </c>
      <c r="DM119" s="825"/>
      <c r="DN119" s="825"/>
      <c r="DO119" s="825"/>
      <c r="DP119" s="826"/>
      <c r="DQ119" s="827" t="s">
        <v>440</v>
      </c>
      <c r="DR119" s="825"/>
      <c r="DS119" s="825"/>
      <c r="DT119" s="825"/>
      <c r="DU119" s="826"/>
      <c r="DV119" s="897" t="s">
        <v>440</v>
      </c>
      <c r="DW119" s="898"/>
      <c r="DX119" s="898"/>
      <c r="DY119" s="898"/>
      <c r="DZ119" s="899"/>
    </row>
    <row r="120" spans="1:130" s="230" customFormat="1" ht="26.25" customHeight="1" x14ac:dyDescent="0.2">
      <c r="A120" s="874"/>
      <c r="B120" s="875"/>
      <c r="C120" s="869" t="s">
        <v>445</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85" t="s">
        <v>440</v>
      </c>
      <c r="AB120" s="786"/>
      <c r="AC120" s="786"/>
      <c r="AD120" s="786"/>
      <c r="AE120" s="787"/>
      <c r="AF120" s="788" t="s">
        <v>440</v>
      </c>
      <c r="AG120" s="786"/>
      <c r="AH120" s="786"/>
      <c r="AI120" s="786"/>
      <c r="AJ120" s="787"/>
      <c r="AK120" s="788" t="s">
        <v>440</v>
      </c>
      <c r="AL120" s="786"/>
      <c r="AM120" s="786"/>
      <c r="AN120" s="786"/>
      <c r="AO120" s="787"/>
      <c r="AP120" s="789" t="s">
        <v>440</v>
      </c>
      <c r="AQ120" s="790"/>
      <c r="AR120" s="790"/>
      <c r="AS120" s="790"/>
      <c r="AT120" s="791"/>
      <c r="AU120" s="929" t="s">
        <v>469</v>
      </c>
      <c r="AV120" s="930"/>
      <c r="AW120" s="930"/>
      <c r="AX120" s="930"/>
      <c r="AY120" s="931"/>
      <c r="AZ120" s="909" t="s">
        <v>470</v>
      </c>
      <c r="BA120" s="862"/>
      <c r="BB120" s="862"/>
      <c r="BC120" s="862"/>
      <c r="BD120" s="862"/>
      <c r="BE120" s="862"/>
      <c r="BF120" s="862"/>
      <c r="BG120" s="862"/>
      <c r="BH120" s="862"/>
      <c r="BI120" s="862"/>
      <c r="BJ120" s="862"/>
      <c r="BK120" s="862"/>
      <c r="BL120" s="862"/>
      <c r="BM120" s="862"/>
      <c r="BN120" s="862"/>
      <c r="BO120" s="862"/>
      <c r="BP120" s="863"/>
      <c r="BQ120" s="910">
        <v>2057396</v>
      </c>
      <c r="BR120" s="891"/>
      <c r="BS120" s="891"/>
      <c r="BT120" s="891"/>
      <c r="BU120" s="891"/>
      <c r="BV120" s="891">
        <v>1859833</v>
      </c>
      <c r="BW120" s="891"/>
      <c r="BX120" s="891"/>
      <c r="BY120" s="891"/>
      <c r="BZ120" s="891"/>
      <c r="CA120" s="891">
        <v>1605344</v>
      </c>
      <c r="CB120" s="891"/>
      <c r="CC120" s="891"/>
      <c r="CD120" s="891"/>
      <c r="CE120" s="891"/>
      <c r="CF120" s="915">
        <v>234.5</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v>250369</v>
      </c>
      <c r="DH120" s="891"/>
      <c r="DI120" s="891"/>
      <c r="DJ120" s="891"/>
      <c r="DK120" s="891"/>
      <c r="DL120" s="891">
        <v>243534</v>
      </c>
      <c r="DM120" s="891"/>
      <c r="DN120" s="891"/>
      <c r="DO120" s="891"/>
      <c r="DP120" s="891"/>
      <c r="DQ120" s="891">
        <v>248559</v>
      </c>
      <c r="DR120" s="891"/>
      <c r="DS120" s="891"/>
      <c r="DT120" s="891"/>
      <c r="DU120" s="891"/>
      <c r="DV120" s="892">
        <v>36.299999999999997</v>
      </c>
      <c r="DW120" s="892"/>
      <c r="DX120" s="892"/>
      <c r="DY120" s="892"/>
      <c r="DZ120" s="893"/>
    </row>
    <row r="121" spans="1:130" s="230" customFormat="1" ht="26.25" customHeight="1" x14ac:dyDescent="0.2">
      <c r="A121" s="874"/>
      <c r="B121" s="875"/>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785" t="s">
        <v>440</v>
      </c>
      <c r="AB121" s="786"/>
      <c r="AC121" s="786"/>
      <c r="AD121" s="786"/>
      <c r="AE121" s="787"/>
      <c r="AF121" s="788" t="s">
        <v>440</v>
      </c>
      <c r="AG121" s="786"/>
      <c r="AH121" s="786"/>
      <c r="AI121" s="786"/>
      <c r="AJ121" s="787"/>
      <c r="AK121" s="788" t="s">
        <v>440</v>
      </c>
      <c r="AL121" s="786"/>
      <c r="AM121" s="786"/>
      <c r="AN121" s="786"/>
      <c r="AO121" s="787"/>
      <c r="AP121" s="789" t="s">
        <v>440</v>
      </c>
      <c r="AQ121" s="790"/>
      <c r="AR121" s="790"/>
      <c r="AS121" s="790"/>
      <c r="AT121" s="791"/>
      <c r="AU121" s="932"/>
      <c r="AV121" s="933"/>
      <c r="AW121" s="933"/>
      <c r="AX121" s="933"/>
      <c r="AY121" s="934"/>
      <c r="AZ121" s="869" t="s">
        <v>474</v>
      </c>
      <c r="BA121" s="778"/>
      <c r="BB121" s="778"/>
      <c r="BC121" s="778"/>
      <c r="BD121" s="778"/>
      <c r="BE121" s="778"/>
      <c r="BF121" s="778"/>
      <c r="BG121" s="778"/>
      <c r="BH121" s="778"/>
      <c r="BI121" s="778"/>
      <c r="BJ121" s="778"/>
      <c r="BK121" s="778"/>
      <c r="BL121" s="778"/>
      <c r="BM121" s="778"/>
      <c r="BN121" s="778"/>
      <c r="BO121" s="778"/>
      <c r="BP121" s="779"/>
      <c r="BQ121" s="870">
        <v>159618</v>
      </c>
      <c r="BR121" s="871"/>
      <c r="BS121" s="871"/>
      <c r="BT121" s="871"/>
      <c r="BU121" s="871"/>
      <c r="BV121" s="871">
        <v>140441</v>
      </c>
      <c r="BW121" s="871"/>
      <c r="BX121" s="871"/>
      <c r="BY121" s="871"/>
      <c r="BZ121" s="871"/>
      <c r="CA121" s="871">
        <v>123002</v>
      </c>
      <c r="CB121" s="871"/>
      <c r="CC121" s="871"/>
      <c r="CD121" s="871"/>
      <c r="CE121" s="871"/>
      <c r="CF121" s="924">
        <v>18</v>
      </c>
      <c r="CG121" s="925"/>
      <c r="CH121" s="925"/>
      <c r="CI121" s="925"/>
      <c r="CJ121" s="925"/>
      <c r="CK121" s="918"/>
      <c r="CL121" s="904"/>
      <c r="CM121" s="904"/>
      <c r="CN121" s="904"/>
      <c r="CO121" s="905"/>
      <c r="CP121" s="886" t="s">
        <v>475</v>
      </c>
      <c r="CQ121" s="887"/>
      <c r="CR121" s="887"/>
      <c r="CS121" s="887"/>
      <c r="CT121" s="887"/>
      <c r="CU121" s="887"/>
      <c r="CV121" s="887"/>
      <c r="CW121" s="887"/>
      <c r="CX121" s="887"/>
      <c r="CY121" s="887"/>
      <c r="CZ121" s="887"/>
      <c r="DA121" s="887"/>
      <c r="DB121" s="887"/>
      <c r="DC121" s="887"/>
      <c r="DD121" s="887"/>
      <c r="DE121" s="887"/>
      <c r="DF121" s="888"/>
      <c r="DG121" s="870">
        <v>284120</v>
      </c>
      <c r="DH121" s="871"/>
      <c r="DI121" s="871"/>
      <c r="DJ121" s="871"/>
      <c r="DK121" s="871"/>
      <c r="DL121" s="871">
        <v>246332</v>
      </c>
      <c r="DM121" s="871"/>
      <c r="DN121" s="871"/>
      <c r="DO121" s="871"/>
      <c r="DP121" s="871"/>
      <c r="DQ121" s="871">
        <v>238131</v>
      </c>
      <c r="DR121" s="871"/>
      <c r="DS121" s="871"/>
      <c r="DT121" s="871"/>
      <c r="DU121" s="871"/>
      <c r="DV121" s="848">
        <v>34.799999999999997</v>
      </c>
      <c r="DW121" s="848"/>
      <c r="DX121" s="848"/>
      <c r="DY121" s="848"/>
      <c r="DZ121" s="849"/>
    </row>
    <row r="122" spans="1:130" s="230" customFormat="1" ht="26.25" customHeight="1" x14ac:dyDescent="0.2">
      <c r="A122" s="874"/>
      <c r="B122" s="875"/>
      <c r="C122" s="869" t="s">
        <v>455</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85" t="s">
        <v>130</v>
      </c>
      <c r="AB122" s="786"/>
      <c r="AC122" s="786"/>
      <c r="AD122" s="786"/>
      <c r="AE122" s="787"/>
      <c r="AF122" s="788" t="s">
        <v>440</v>
      </c>
      <c r="AG122" s="786"/>
      <c r="AH122" s="786"/>
      <c r="AI122" s="786"/>
      <c r="AJ122" s="787"/>
      <c r="AK122" s="788" t="s">
        <v>440</v>
      </c>
      <c r="AL122" s="786"/>
      <c r="AM122" s="786"/>
      <c r="AN122" s="786"/>
      <c r="AO122" s="787"/>
      <c r="AP122" s="789" t="s">
        <v>440</v>
      </c>
      <c r="AQ122" s="790"/>
      <c r="AR122" s="790"/>
      <c r="AS122" s="790"/>
      <c r="AT122" s="791"/>
      <c r="AU122" s="932"/>
      <c r="AV122" s="933"/>
      <c r="AW122" s="933"/>
      <c r="AX122" s="933"/>
      <c r="AY122" s="934"/>
      <c r="AZ122" s="889" t="s">
        <v>476</v>
      </c>
      <c r="BA122" s="783"/>
      <c r="BB122" s="783"/>
      <c r="BC122" s="783"/>
      <c r="BD122" s="783"/>
      <c r="BE122" s="783"/>
      <c r="BF122" s="783"/>
      <c r="BG122" s="783"/>
      <c r="BH122" s="783"/>
      <c r="BI122" s="783"/>
      <c r="BJ122" s="783"/>
      <c r="BK122" s="783"/>
      <c r="BL122" s="783"/>
      <c r="BM122" s="783"/>
      <c r="BN122" s="783"/>
      <c r="BO122" s="783"/>
      <c r="BP122" s="784"/>
      <c r="BQ122" s="928">
        <v>1329402</v>
      </c>
      <c r="BR122" s="894"/>
      <c r="BS122" s="894"/>
      <c r="BT122" s="894"/>
      <c r="BU122" s="894"/>
      <c r="BV122" s="894">
        <v>1387514</v>
      </c>
      <c r="BW122" s="894"/>
      <c r="BX122" s="894"/>
      <c r="BY122" s="894"/>
      <c r="BZ122" s="894"/>
      <c r="CA122" s="894">
        <v>1444382</v>
      </c>
      <c r="CB122" s="894"/>
      <c r="CC122" s="894"/>
      <c r="CD122" s="894"/>
      <c r="CE122" s="894"/>
      <c r="CF122" s="895">
        <v>211</v>
      </c>
      <c r="CG122" s="896"/>
      <c r="CH122" s="896"/>
      <c r="CI122" s="896"/>
      <c r="CJ122" s="896"/>
      <c r="CK122" s="918"/>
      <c r="CL122" s="904"/>
      <c r="CM122" s="904"/>
      <c r="CN122" s="904"/>
      <c r="CO122" s="905"/>
      <c r="CP122" s="886" t="s">
        <v>410</v>
      </c>
      <c r="CQ122" s="887"/>
      <c r="CR122" s="887"/>
      <c r="CS122" s="887"/>
      <c r="CT122" s="887"/>
      <c r="CU122" s="887"/>
      <c r="CV122" s="887"/>
      <c r="CW122" s="887"/>
      <c r="CX122" s="887"/>
      <c r="CY122" s="887"/>
      <c r="CZ122" s="887"/>
      <c r="DA122" s="887"/>
      <c r="DB122" s="887"/>
      <c r="DC122" s="887"/>
      <c r="DD122" s="887"/>
      <c r="DE122" s="887"/>
      <c r="DF122" s="888"/>
      <c r="DG122" s="870" t="s">
        <v>130</v>
      </c>
      <c r="DH122" s="871"/>
      <c r="DI122" s="871"/>
      <c r="DJ122" s="871"/>
      <c r="DK122" s="871"/>
      <c r="DL122" s="871" t="s">
        <v>130</v>
      </c>
      <c r="DM122" s="871"/>
      <c r="DN122" s="871"/>
      <c r="DO122" s="871"/>
      <c r="DP122" s="871"/>
      <c r="DQ122" s="871" t="s">
        <v>130</v>
      </c>
      <c r="DR122" s="871"/>
      <c r="DS122" s="871"/>
      <c r="DT122" s="871"/>
      <c r="DU122" s="871"/>
      <c r="DV122" s="848" t="s">
        <v>130</v>
      </c>
      <c r="DW122" s="848"/>
      <c r="DX122" s="848"/>
      <c r="DY122" s="848"/>
      <c r="DZ122" s="849"/>
    </row>
    <row r="123" spans="1:130" s="230" customFormat="1" ht="26.25" customHeight="1" x14ac:dyDescent="0.2">
      <c r="A123" s="874"/>
      <c r="B123" s="875"/>
      <c r="C123" s="869" t="s">
        <v>461</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85" t="s">
        <v>130</v>
      </c>
      <c r="AB123" s="786"/>
      <c r="AC123" s="786"/>
      <c r="AD123" s="786"/>
      <c r="AE123" s="787"/>
      <c r="AF123" s="788" t="s">
        <v>130</v>
      </c>
      <c r="AG123" s="786"/>
      <c r="AH123" s="786"/>
      <c r="AI123" s="786"/>
      <c r="AJ123" s="787"/>
      <c r="AK123" s="788" t="s">
        <v>130</v>
      </c>
      <c r="AL123" s="786"/>
      <c r="AM123" s="786"/>
      <c r="AN123" s="786"/>
      <c r="AO123" s="787"/>
      <c r="AP123" s="789" t="s">
        <v>130</v>
      </c>
      <c r="AQ123" s="790"/>
      <c r="AR123" s="790"/>
      <c r="AS123" s="790"/>
      <c r="AT123" s="791"/>
      <c r="AU123" s="935"/>
      <c r="AV123" s="936"/>
      <c r="AW123" s="936"/>
      <c r="AX123" s="936"/>
      <c r="AY123" s="936"/>
      <c r="AZ123" s="251" t="s">
        <v>187</v>
      </c>
      <c r="BA123" s="251"/>
      <c r="BB123" s="251"/>
      <c r="BC123" s="251"/>
      <c r="BD123" s="251"/>
      <c r="BE123" s="251"/>
      <c r="BF123" s="251"/>
      <c r="BG123" s="251"/>
      <c r="BH123" s="251"/>
      <c r="BI123" s="251"/>
      <c r="BJ123" s="251"/>
      <c r="BK123" s="251"/>
      <c r="BL123" s="251"/>
      <c r="BM123" s="251"/>
      <c r="BN123" s="251"/>
      <c r="BO123" s="926" t="s">
        <v>477</v>
      </c>
      <c r="BP123" s="927"/>
      <c r="BQ123" s="883">
        <v>3546416</v>
      </c>
      <c r="BR123" s="884"/>
      <c r="BS123" s="884"/>
      <c r="BT123" s="884"/>
      <c r="BU123" s="884"/>
      <c r="BV123" s="884">
        <v>3387788</v>
      </c>
      <c r="BW123" s="884"/>
      <c r="BX123" s="884"/>
      <c r="BY123" s="884"/>
      <c r="BZ123" s="884"/>
      <c r="CA123" s="884">
        <v>3172728</v>
      </c>
      <c r="CB123" s="884"/>
      <c r="CC123" s="884"/>
      <c r="CD123" s="884"/>
      <c r="CE123" s="884"/>
      <c r="CF123" s="812"/>
      <c r="CG123" s="813"/>
      <c r="CH123" s="813"/>
      <c r="CI123" s="813"/>
      <c r="CJ123" s="885"/>
      <c r="CK123" s="918"/>
      <c r="CL123" s="904"/>
      <c r="CM123" s="904"/>
      <c r="CN123" s="904"/>
      <c r="CO123" s="905"/>
      <c r="CP123" s="886" t="s">
        <v>409</v>
      </c>
      <c r="CQ123" s="887"/>
      <c r="CR123" s="887"/>
      <c r="CS123" s="887"/>
      <c r="CT123" s="887"/>
      <c r="CU123" s="887"/>
      <c r="CV123" s="887"/>
      <c r="CW123" s="887"/>
      <c r="CX123" s="887"/>
      <c r="CY123" s="887"/>
      <c r="CZ123" s="887"/>
      <c r="DA123" s="887"/>
      <c r="DB123" s="887"/>
      <c r="DC123" s="887"/>
      <c r="DD123" s="887"/>
      <c r="DE123" s="887"/>
      <c r="DF123" s="888"/>
      <c r="DG123" s="785" t="s">
        <v>130</v>
      </c>
      <c r="DH123" s="786"/>
      <c r="DI123" s="786"/>
      <c r="DJ123" s="786"/>
      <c r="DK123" s="787"/>
      <c r="DL123" s="788" t="s">
        <v>478</v>
      </c>
      <c r="DM123" s="786"/>
      <c r="DN123" s="786"/>
      <c r="DO123" s="786"/>
      <c r="DP123" s="787"/>
      <c r="DQ123" s="788" t="s">
        <v>478</v>
      </c>
      <c r="DR123" s="786"/>
      <c r="DS123" s="786"/>
      <c r="DT123" s="786"/>
      <c r="DU123" s="787"/>
      <c r="DV123" s="789" t="s">
        <v>130</v>
      </c>
      <c r="DW123" s="790"/>
      <c r="DX123" s="790"/>
      <c r="DY123" s="790"/>
      <c r="DZ123" s="791"/>
    </row>
    <row r="124" spans="1:130" s="230" customFormat="1" ht="26.25" customHeight="1" thickBot="1" x14ac:dyDescent="0.25">
      <c r="A124" s="874"/>
      <c r="B124" s="875"/>
      <c r="C124" s="869" t="s">
        <v>464</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85" t="s">
        <v>130</v>
      </c>
      <c r="AB124" s="786"/>
      <c r="AC124" s="786"/>
      <c r="AD124" s="786"/>
      <c r="AE124" s="787"/>
      <c r="AF124" s="788" t="s">
        <v>478</v>
      </c>
      <c r="AG124" s="786"/>
      <c r="AH124" s="786"/>
      <c r="AI124" s="786"/>
      <c r="AJ124" s="787"/>
      <c r="AK124" s="788" t="s">
        <v>130</v>
      </c>
      <c r="AL124" s="786"/>
      <c r="AM124" s="786"/>
      <c r="AN124" s="786"/>
      <c r="AO124" s="787"/>
      <c r="AP124" s="789" t="s">
        <v>130</v>
      </c>
      <c r="AQ124" s="790"/>
      <c r="AR124" s="790"/>
      <c r="AS124" s="790"/>
      <c r="AT124" s="791"/>
      <c r="AU124" s="878" t="s">
        <v>479</v>
      </c>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80"/>
      <c r="BQ124" s="881" t="s">
        <v>130</v>
      </c>
      <c r="BR124" s="882"/>
      <c r="BS124" s="882"/>
      <c r="BT124" s="882"/>
      <c r="BU124" s="882"/>
      <c r="BV124" s="882" t="s">
        <v>130</v>
      </c>
      <c r="BW124" s="882"/>
      <c r="BX124" s="882"/>
      <c r="BY124" s="882"/>
      <c r="BZ124" s="882"/>
      <c r="CA124" s="882" t="s">
        <v>130</v>
      </c>
      <c r="CB124" s="882"/>
      <c r="CC124" s="882"/>
      <c r="CD124" s="882"/>
      <c r="CE124" s="882"/>
      <c r="CF124" s="768"/>
      <c r="CG124" s="769"/>
      <c r="CH124" s="769"/>
      <c r="CI124" s="769"/>
      <c r="CJ124" s="911"/>
      <c r="CK124" s="919"/>
      <c r="CL124" s="919"/>
      <c r="CM124" s="919"/>
      <c r="CN124" s="919"/>
      <c r="CO124" s="920"/>
      <c r="CP124" s="886" t="s">
        <v>480</v>
      </c>
      <c r="CQ124" s="887"/>
      <c r="CR124" s="887"/>
      <c r="CS124" s="887"/>
      <c r="CT124" s="887"/>
      <c r="CU124" s="887"/>
      <c r="CV124" s="887"/>
      <c r="CW124" s="887"/>
      <c r="CX124" s="887"/>
      <c r="CY124" s="887"/>
      <c r="CZ124" s="887"/>
      <c r="DA124" s="887"/>
      <c r="DB124" s="887"/>
      <c r="DC124" s="887"/>
      <c r="DD124" s="887"/>
      <c r="DE124" s="887"/>
      <c r="DF124" s="888"/>
      <c r="DG124" s="824" t="s">
        <v>130</v>
      </c>
      <c r="DH124" s="825"/>
      <c r="DI124" s="825"/>
      <c r="DJ124" s="825"/>
      <c r="DK124" s="826"/>
      <c r="DL124" s="827" t="s">
        <v>130</v>
      </c>
      <c r="DM124" s="825"/>
      <c r="DN124" s="825"/>
      <c r="DO124" s="825"/>
      <c r="DP124" s="826"/>
      <c r="DQ124" s="827" t="s">
        <v>130</v>
      </c>
      <c r="DR124" s="825"/>
      <c r="DS124" s="825"/>
      <c r="DT124" s="825"/>
      <c r="DU124" s="826"/>
      <c r="DV124" s="897" t="s">
        <v>130</v>
      </c>
      <c r="DW124" s="898"/>
      <c r="DX124" s="898"/>
      <c r="DY124" s="898"/>
      <c r="DZ124" s="899"/>
    </row>
    <row r="125" spans="1:130" s="230" customFormat="1" ht="26.25" customHeight="1" x14ac:dyDescent="0.2">
      <c r="A125" s="874"/>
      <c r="B125" s="875"/>
      <c r="C125" s="869" t="s">
        <v>466</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85" t="s">
        <v>130</v>
      </c>
      <c r="AB125" s="786"/>
      <c r="AC125" s="786"/>
      <c r="AD125" s="786"/>
      <c r="AE125" s="787"/>
      <c r="AF125" s="788" t="s">
        <v>130</v>
      </c>
      <c r="AG125" s="786"/>
      <c r="AH125" s="786"/>
      <c r="AI125" s="786"/>
      <c r="AJ125" s="787"/>
      <c r="AK125" s="788" t="s">
        <v>130</v>
      </c>
      <c r="AL125" s="786"/>
      <c r="AM125" s="786"/>
      <c r="AN125" s="786"/>
      <c r="AO125" s="787"/>
      <c r="AP125" s="789" t="s">
        <v>481</v>
      </c>
      <c r="AQ125" s="790"/>
      <c r="AR125" s="790"/>
      <c r="AS125" s="790"/>
      <c r="AT125" s="79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900" t="s">
        <v>482</v>
      </c>
      <c r="CL125" s="901"/>
      <c r="CM125" s="901"/>
      <c r="CN125" s="901"/>
      <c r="CO125" s="902"/>
      <c r="CP125" s="909" t="s">
        <v>483</v>
      </c>
      <c r="CQ125" s="862"/>
      <c r="CR125" s="862"/>
      <c r="CS125" s="862"/>
      <c r="CT125" s="862"/>
      <c r="CU125" s="862"/>
      <c r="CV125" s="862"/>
      <c r="CW125" s="862"/>
      <c r="CX125" s="862"/>
      <c r="CY125" s="862"/>
      <c r="CZ125" s="862"/>
      <c r="DA125" s="862"/>
      <c r="DB125" s="862"/>
      <c r="DC125" s="862"/>
      <c r="DD125" s="862"/>
      <c r="DE125" s="862"/>
      <c r="DF125" s="863"/>
      <c r="DG125" s="910" t="s">
        <v>481</v>
      </c>
      <c r="DH125" s="891"/>
      <c r="DI125" s="891"/>
      <c r="DJ125" s="891"/>
      <c r="DK125" s="891"/>
      <c r="DL125" s="891" t="s">
        <v>478</v>
      </c>
      <c r="DM125" s="891"/>
      <c r="DN125" s="891"/>
      <c r="DO125" s="891"/>
      <c r="DP125" s="891"/>
      <c r="DQ125" s="891" t="s">
        <v>130</v>
      </c>
      <c r="DR125" s="891"/>
      <c r="DS125" s="891"/>
      <c r="DT125" s="891"/>
      <c r="DU125" s="891"/>
      <c r="DV125" s="892" t="s">
        <v>130</v>
      </c>
      <c r="DW125" s="892"/>
      <c r="DX125" s="892"/>
      <c r="DY125" s="892"/>
      <c r="DZ125" s="893"/>
    </row>
    <row r="126" spans="1:130" s="230" customFormat="1" ht="26.25" customHeight="1" thickBot="1" x14ac:dyDescent="0.25">
      <c r="A126" s="874"/>
      <c r="B126" s="875"/>
      <c r="C126" s="869" t="s">
        <v>468</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85" t="s">
        <v>130</v>
      </c>
      <c r="AB126" s="786"/>
      <c r="AC126" s="786"/>
      <c r="AD126" s="786"/>
      <c r="AE126" s="787"/>
      <c r="AF126" s="788" t="s">
        <v>478</v>
      </c>
      <c r="AG126" s="786"/>
      <c r="AH126" s="786"/>
      <c r="AI126" s="786"/>
      <c r="AJ126" s="787"/>
      <c r="AK126" s="788" t="s">
        <v>481</v>
      </c>
      <c r="AL126" s="786"/>
      <c r="AM126" s="786"/>
      <c r="AN126" s="786"/>
      <c r="AO126" s="787"/>
      <c r="AP126" s="789" t="s">
        <v>130</v>
      </c>
      <c r="AQ126" s="790"/>
      <c r="AR126" s="790"/>
      <c r="AS126" s="790"/>
      <c r="AT126" s="79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903"/>
      <c r="CL126" s="904"/>
      <c r="CM126" s="904"/>
      <c r="CN126" s="904"/>
      <c r="CO126" s="905"/>
      <c r="CP126" s="869" t="s">
        <v>484</v>
      </c>
      <c r="CQ126" s="778"/>
      <c r="CR126" s="778"/>
      <c r="CS126" s="778"/>
      <c r="CT126" s="778"/>
      <c r="CU126" s="778"/>
      <c r="CV126" s="778"/>
      <c r="CW126" s="778"/>
      <c r="CX126" s="778"/>
      <c r="CY126" s="778"/>
      <c r="CZ126" s="778"/>
      <c r="DA126" s="778"/>
      <c r="DB126" s="778"/>
      <c r="DC126" s="778"/>
      <c r="DD126" s="778"/>
      <c r="DE126" s="778"/>
      <c r="DF126" s="779"/>
      <c r="DG126" s="870" t="s">
        <v>130</v>
      </c>
      <c r="DH126" s="871"/>
      <c r="DI126" s="871"/>
      <c r="DJ126" s="871"/>
      <c r="DK126" s="871"/>
      <c r="DL126" s="871" t="s">
        <v>130</v>
      </c>
      <c r="DM126" s="871"/>
      <c r="DN126" s="871"/>
      <c r="DO126" s="871"/>
      <c r="DP126" s="871"/>
      <c r="DQ126" s="871" t="s">
        <v>130</v>
      </c>
      <c r="DR126" s="871"/>
      <c r="DS126" s="871"/>
      <c r="DT126" s="871"/>
      <c r="DU126" s="871"/>
      <c r="DV126" s="848" t="s">
        <v>485</v>
      </c>
      <c r="DW126" s="848"/>
      <c r="DX126" s="848"/>
      <c r="DY126" s="848"/>
      <c r="DZ126" s="849"/>
    </row>
    <row r="127" spans="1:130" s="230" customFormat="1" ht="26.25" customHeight="1" x14ac:dyDescent="0.2">
      <c r="A127" s="876"/>
      <c r="B127" s="877"/>
      <c r="C127" s="889" t="s">
        <v>486</v>
      </c>
      <c r="D127" s="783"/>
      <c r="E127" s="783"/>
      <c r="F127" s="783"/>
      <c r="G127" s="783"/>
      <c r="H127" s="783"/>
      <c r="I127" s="783"/>
      <c r="J127" s="783"/>
      <c r="K127" s="783"/>
      <c r="L127" s="783"/>
      <c r="M127" s="783"/>
      <c r="N127" s="783"/>
      <c r="O127" s="783"/>
      <c r="P127" s="783"/>
      <c r="Q127" s="783"/>
      <c r="R127" s="783"/>
      <c r="S127" s="783"/>
      <c r="T127" s="783"/>
      <c r="U127" s="783"/>
      <c r="V127" s="783"/>
      <c r="W127" s="783"/>
      <c r="X127" s="783"/>
      <c r="Y127" s="783"/>
      <c r="Z127" s="784"/>
      <c r="AA127" s="785" t="s">
        <v>130</v>
      </c>
      <c r="AB127" s="786"/>
      <c r="AC127" s="786"/>
      <c r="AD127" s="786"/>
      <c r="AE127" s="787"/>
      <c r="AF127" s="788" t="s">
        <v>130</v>
      </c>
      <c r="AG127" s="786"/>
      <c r="AH127" s="786"/>
      <c r="AI127" s="786"/>
      <c r="AJ127" s="787"/>
      <c r="AK127" s="788" t="s">
        <v>130</v>
      </c>
      <c r="AL127" s="786"/>
      <c r="AM127" s="786"/>
      <c r="AN127" s="786"/>
      <c r="AO127" s="787"/>
      <c r="AP127" s="789" t="s">
        <v>478</v>
      </c>
      <c r="AQ127" s="790"/>
      <c r="AR127" s="790"/>
      <c r="AS127" s="790"/>
      <c r="AT127" s="791"/>
      <c r="AU127" s="232"/>
      <c r="AV127" s="232"/>
      <c r="AW127" s="232"/>
      <c r="AX127" s="890" t="s">
        <v>487</v>
      </c>
      <c r="AY127" s="866"/>
      <c r="AZ127" s="866"/>
      <c r="BA127" s="866"/>
      <c r="BB127" s="866"/>
      <c r="BC127" s="866"/>
      <c r="BD127" s="866"/>
      <c r="BE127" s="867"/>
      <c r="BF127" s="865" t="s">
        <v>488</v>
      </c>
      <c r="BG127" s="866"/>
      <c r="BH127" s="866"/>
      <c r="BI127" s="866"/>
      <c r="BJ127" s="866"/>
      <c r="BK127" s="866"/>
      <c r="BL127" s="867"/>
      <c r="BM127" s="865" t="s">
        <v>489</v>
      </c>
      <c r="BN127" s="866"/>
      <c r="BO127" s="866"/>
      <c r="BP127" s="866"/>
      <c r="BQ127" s="866"/>
      <c r="BR127" s="866"/>
      <c r="BS127" s="867"/>
      <c r="BT127" s="865" t="s">
        <v>490</v>
      </c>
      <c r="BU127" s="866"/>
      <c r="BV127" s="866"/>
      <c r="BW127" s="866"/>
      <c r="BX127" s="866"/>
      <c r="BY127" s="866"/>
      <c r="BZ127" s="868"/>
      <c r="CA127" s="232"/>
      <c r="CB127" s="232"/>
      <c r="CC127" s="232"/>
      <c r="CD127" s="255"/>
      <c r="CE127" s="255"/>
      <c r="CF127" s="255"/>
      <c r="CG127" s="232"/>
      <c r="CH127" s="232"/>
      <c r="CI127" s="232"/>
      <c r="CJ127" s="254"/>
      <c r="CK127" s="903"/>
      <c r="CL127" s="904"/>
      <c r="CM127" s="904"/>
      <c r="CN127" s="904"/>
      <c r="CO127" s="905"/>
      <c r="CP127" s="869" t="s">
        <v>491</v>
      </c>
      <c r="CQ127" s="778"/>
      <c r="CR127" s="778"/>
      <c r="CS127" s="778"/>
      <c r="CT127" s="778"/>
      <c r="CU127" s="778"/>
      <c r="CV127" s="778"/>
      <c r="CW127" s="778"/>
      <c r="CX127" s="778"/>
      <c r="CY127" s="778"/>
      <c r="CZ127" s="778"/>
      <c r="DA127" s="778"/>
      <c r="DB127" s="778"/>
      <c r="DC127" s="778"/>
      <c r="DD127" s="778"/>
      <c r="DE127" s="778"/>
      <c r="DF127" s="779"/>
      <c r="DG127" s="870" t="s">
        <v>478</v>
      </c>
      <c r="DH127" s="871"/>
      <c r="DI127" s="871"/>
      <c r="DJ127" s="871"/>
      <c r="DK127" s="871"/>
      <c r="DL127" s="871" t="s">
        <v>130</v>
      </c>
      <c r="DM127" s="871"/>
      <c r="DN127" s="871"/>
      <c r="DO127" s="871"/>
      <c r="DP127" s="871"/>
      <c r="DQ127" s="871" t="s">
        <v>130</v>
      </c>
      <c r="DR127" s="871"/>
      <c r="DS127" s="871"/>
      <c r="DT127" s="871"/>
      <c r="DU127" s="871"/>
      <c r="DV127" s="848" t="s">
        <v>130</v>
      </c>
      <c r="DW127" s="848"/>
      <c r="DX127" s="848"/>
      <c r="DY127" s="848"/>
      <c r="DZ127" s="849"/>
    </row>
    <row r="128" spans="1:130" s="230" customFormat="1" ht="26.25" customHeight="1" thickBot="1" x14ac:dyDescent="0.25">
      <c r="A128" s="850" t="s">
        <v>492</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493</v>
      </c>
      <c r="X128" s="852"/>
      <c r="Y128" s="852"/>
      <c r="Z128" s="853"/>
      <c r="AA128" s="854" t="s">
        <v>478</v>
      </c>
      <c r="AB128" s="855"/>
      <c r="AC128" s="855"/>
      <c r="AD128" s="855"/>
      <c r="AE128" s="856"/>
      <c r="AF128" s="857" t="s">
        <v>478</v>
      </c>
      <c r="AG128" s="855"/>
      <c r="AH128" s="855"/>
      <c r="AI128" s="855"/>
      <c r="AJ128" s="856"/>
      <c r="AK128" s="857" t="s">
        <v>130</v>
      </c>
      <c r="AL128" s="855"/>
      <c r="AM128" s="855"/>
      <c r="AN128" s="855"/>
      <c r="AO128" s="856"/>
      <c r="AP128" s="858"/>
      <c r="AQ128" s="859"/>
      <c r="AR128" s="859"/>
      <c r="AS128" s="859"/>
      <c r="AT128" s="860"/>
      <c r="AU128" s="232"/>
      <c r="AV128" s="232"/>
      <c r="AW128" s="232"/>
      <c r="AX128" s="861" t="s">
        <v>494</v>
      </c>
      <c r="AY128" s="862"/>
      <c r="AZ128" s="862"/>
      <c r="BA128" s="862"/>
      <c r="BB128" s="862"/>
      <c r="BC128" s="862"/>
      <c r="BD128" s="862"/>
      <c r="BE128" s="863"/>
      <c r="BF128" s="840" t="s">
        <v>485</v>
      </c>
      <c r="BG128" s="841"/>
      <c r="BH128" s="841"/>
      <c r="BI128" s="841"/>
      <c r="BJ128" s="841"/>
      <c r="BK128" s="841"/>
      <c r="BL128" s="864"/>
      <c r="BM128" s="840">
        <v>15</v>
      </c>
      <c r="BN128" s="841"/>
      <c r="BO128" s="841"/>
      <c r="BP128" s="841"/>
      <c r="BQ128" s="841"/>
      <c r="BR128" s="841"/>
      <c r="BS128" s="864"/>
      <c r="BT128" s="840">
        <v>20</v>
      </c>
      <c r="BU128" s="841"/>
      <c r="BV128" s="841"/>
      <c r="BW128" s="841"/>
      <c r="BX128" s="841"/>
      <c r="BY128" s="841"/>
      <c r="BZ128" s="842"/>
      <c r="CA128" s="255"/>
      <c r="CB128" s="255"/>
      <c r="CC128" s="255"/>
      <c r="CD128" s="255"/>
      <c r="CE128" s="255"/>
      <c r="CF128" s="255"/>
      <c r="CG128" s="232"/>
      <c r="CH128" s="232"/>
      <c r="CI128" s="232"/>
      <c r="CJ128" s="254"/>
      <c r="CK128" s="906"/>
      <c r="CL128" s="907"/>
      <c r="CM128" s="907"/>
      <c r="CN128" s="907"/>
      <c r="CO128" s="908"/>
      <c r="CP128" s="843" t="s">
        <v>495</v>
      </c>
      <c r="CQ128" s="772"/>
      <c r="CR128" s="772"/>
      <c r="CS128" s="772"/>
      <c r="CT128" s="772"/>
      <c r="CU128" s="772"/>
      <c r="CV128" s="772"/>
      <c r="CW128" s="772"/>
      <c r="CX128" s="772"/>
      <c r="CY128" s="772"/>
      <c r="CZ128" s="772"/>
      <c r="DA128" s="772"/>
      <c r="DB128" s="772"/>
      <c r="DC128" s="772"/>
      <c r="DD128" s="772"/>
      <c r="DE128" s="772"/>
      <c r="DF128" s="773"/>
      <c r="DG128" s="844" t="s">
        <v>130</v>
      </c>
      <c r="DH128" s="845"/>
      <c r="DI128" s="845"/>
      <c r="DJ128" s="845"/>
      <c r="DK128" s="845"/>
      <c r="DL128" s="845" t="s">
        <v>130</v>
      </c>
      <c r="DM128" s="845"/>
      <c r="DN128" s="845"/>
      <c r="DO128" s="845"/>
      <c r="DP128" s="845"/>
      <c r="DQ128" s="845" t="s">
        <v>130</v>
      </c>
      <c r="DR128" s="845"/>
      <c r="DS128" s="845"/>
      <c r="DT128" s="845"/>
      <c r="DU128" s="845"/>
      <c r="DV128" s="846" t="s">
        <v>130</v>
      </c>
      <c r="DW128" s="846"/>
      <c r="DX128" s="846"/>
      <c r="DY128" s="846"/>
      <c r="DZ128" s="847"/>
    </row>
    <row r="129" spans="1:131" s="230" customFormat="1" ht="26.25" customHeight="1" x14ac:dyDescent="0.2">
      <c r="A129" s="832" t="s">
        <v>110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496</v>
      </c>
      <c r="X129" s="835"/>
      <c r="Y129" s="835"/>
      <c r="Z129" s="836"/>
      <c r="AA129" s="785">
        <v>710082</v>
      </c>
      <c r="AB129" s="786"/>
      <c r="AC129" s="786"/>
      <c r="AD129" s="786"/>
      <c r="AE129" s="787"/>
      <c r="AF129" s="788">
        <v>826159</v>
      </c>
      <c r="AG129" s="786"/>
      <c r="AH129" s="786"/>
      <c r="AI129" s="786"/>
      <c r="AJ129" s="787"/>
      <c r="AK129" s="788">
        <v>821241</v>
      </c>
      <c r="AL129" s="786"/>
      <c r="AM129" s="786"/>
      <c r="AN129" s="786"/>
      <c r="AO129" s="787"/>
      <c r="AP129" s="837"/>
      <c r="AQ129" s="838"/>
      <c r="AR129" s="838"/>
      <c r="AS129" s="838"/>
      <c r="AT129" s="839"/>
      <c r="AU129" s="233"/>
      <c r="AV129" s="233"/>
      <c r="AW129" s="233"/>
      <c r="AX129" s="777" t="s">
        <v>497</v>
      </c>
      <c r="AY129" s="778"/>
      <c r="AZ129" s="778"/>
      <c r="BA129" s="778"/>
      <c r="BB129" s="778"/>
      <c r="BC129" s="778"/>
      <c r="BD129" s="778"/>
      <c r="BE129" s="779"/>
      <c r="BF129" s="780" t="s">
        <v>130</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83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32" t="s">
        <v>498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499</v>
      </c>
      <c r="X130" s="835"/>
      <c r="Y130" s="835"/>
      <c r="Z130" s="836"/>
      <c r="AA130" s="785">
        <v>125390</v>
      </c>
      <c r="AB130" s="786"/>
      <c r="AC130" s="786"/>
      <c r="AD130" s="786"/>
      <c r="AE130" s="787"/>
      <c r="AF130" s="788">
        <v>134257</v>
      </c>
      <c r="AG130" s="786"/>
      <c r="AH130" s="786"/>
      <c r="AI130" s="786"/>
      <c r="AJ130" s="787"/>
      <c r="AK130" s="788">
        <v>136699</v>
      </c>
      <c r="AL130" s="786"/>
      <c r="AM130" s="786"/>
      <c r="AN130" s="786"/>
      <c r="AO130" s="787"/>
      <c r="AP130" s="837"/>
      <c r="AQ130" s="838"/>
      <c r="AR130" s="838"/>
      <c r="AS130" s="838"/>
      <c r="AT130" s="839"/>
      <c r="AU130" s="233"/>
      <c r="AV130" s="233"/>
      <c r="AW130" s="233"/>
      <c r="AX130" s="777" t="s">
        <v>500</v>
      </c>
      <c r="AY130" s="778"/>
      <c r="AZ130" s="778"/>
      <c r="BA130" s="778"/>
      <c r="BB130" s="778"/>
      <c r="BC130" s="778"/>
      <c r="BD130" s="778"/>
      <c r="BE130" s="779"/>
      <c r="BF130" s="815">
        <v>7.8</v>
      </c>
      <c r="BG130" s="816"/>
      <c r="BH130" s="816"/>
      <c r="BI130" s="816"/>
      <c r="BJ130" s="816"/>
      <c r="BK130" s="816"/>
      <c r="BL130" s="817"/>
      <c r="BM130" s="815">
        <v>25</v>
      </c>
      <c r="BN130" s="816"/>
      <c r="BO130" s="816"/>
      <c r="BP130" s="816"/>
      <c r="BQ130" s="816"/>
      <c r="BR130" s="816"/>
      <c r="BS130" s="817"/>
      <c r="BT130" s="815">
        <v>35</v>
      </c>
      <c r="BU130" s="816"/>
      <c r="BV130" s="816"/>
      <c r="BW130" s="816"/>
      <c r="BX130" s="816"/>
      <c r="BY130" s="816"/>
      <c r="BZ130" s="81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819"/>
      <c r="B131" s="820"/>
      <c r="C131" s="820"/>
      <c r="D131" s="820"/>
      <c r="E131" s="820"/>
      <c r="F131" s="820"/>
      <c r="G131" s="820"/>
      <c r="H131" s="820"/>
      <c r="I131" s="820"/>
      <c r="J131" s="820"/>
      <c r="K131" s="820"/>
      <c r="L131" s="820"/>
      <c r="M131" s="820"/>
      <c r="N131" s="820"/>
      <c r="O131" s="820"/>
      <c r="P131" s="820"/>
      <c r="Q131" s="820"/>
      <c r="R131" s="820"/>
      <c r="S131" s="820"/>
      <c r="T131" s="820"/>
      <c r="U131" s="820"/>
      <c r="V131" s="820"/>
      <c r="W131" s="821" t="s">
        <v>501</v>
      </c>
      <c r="X131" s="822"/>
      <c r="Y131" s="822"/>
      <c r="Z131" s="823"/>
      <c r="AA131" s="824">
        <v>584692</v>
      </c>
      <c r="AB131" s="825"/>
      <c r="AC131" s="825"/>
      <c r="AD131" s="825"/>
      <c r="AE131" s="826"/>
      <c r="AF131" s="827">
        <v>691902</v>
      </c>
      <c r="AG131" s="825"/>
      <c r="AH131" s="825"/>
      <c r="AI131" s="825"/>
      <c r="AJ131" s="826"/>
      <c r="AK131" s="827">
        <v>684542</v>
      </c>
      <c r="AL131" s="825"/>
      <c r="AM131" s="825"/>
      <c r="AN131" s="825"/>
      <c r="AO131" s="826"/>
      <c r="AP131" s="828"/>
      <c r="AQ131" s="829"/>
      <c r="AR131" s="829"/>
      <c r="AS131" s="829"/>
      <c r="AT131" s="830"/>
      <c r="AU131" s="233"/>
      <c r="AV131" s="233"/>
      <c r="AW131" s="233"/>
      <c r="AX131" s="771" t="s">
        <v>502</v>
      </c>
      <c r="AY131" s="772"/>
      <c r="AZ131" s="772"/>
      <c r="BA131" s="772"/>
      <c r="BB131" s="772"/>
      <c r="BC131" s="772"/>
      <c r="BD131" s="772"/>
      <c r="BE131" s="773"/>
      <c r="BF131" s="774" t="s">
        <v>130</v>
      </c>
      <c r="BG131" s="775"/>
      <c r="BH131" s="775"/>
      <c r="BI131" s="775"/>
      <c r="BJ131" s="775"/>
      <c r="BK131" s="775"/>
      <c r="BL131" s="776"/>
      <c r="BM131" s="774">
        <v>350</v>
      </c>
      <c r="BN131" s="775"/>
      <c r="BO131" s="775"/>
      <c r="BP131" s="775"/>
      <c r="BQ131" s="775"/>
      <c r="BR131" s="775"/>
      <c r="BS131" s="776"/>
      <c r="BT131" s="799"/>
      <c r="BU131" s="800"/>
      <c r="BV131" s="800"/>
      <c r="BW131" s="800"/>
      <c r="BX131" s="800"/>
      <c r="BY131" s="800"/>
      <c r="BZ131" s="80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7.4812037790000003</v>
      </c>
      <c r="AB132" s="809"/>
      <c r="AC132" s="809"/>
      <c r="AD132" s="809"/>
      <c r="AE132" s="810"/>
      <c r="AF132" s="811">
        <v>7.7737887739999998</v>
      </c>
      <c r="AG132" s="809"/>
      <c r="AH132" s="809"/>
      <c r="AI132" s="809"/>
      <c r="AJ132" s="810"/>
      <c r="AK132" s="811">
        <v>8.4152615910000002</v>
      </c>
      <c r="AL132" s="809"/>
      <c r="AM132" s="809"/>
      <c r="AN132" s="809"/>
      <c r="AO132" s="810"/>
      <c r="AP132" s="812"/>
      <c r="AQ132" s="813"/>
      <c r="AR132" s="813"/>
      <c r="AS132" s="813"/>
      <c r="AT132" s="81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63" t="s">
        <v>505</v>
      </c>
      <c r="W133" s="763"/>
      <c r="X133" s="763"/>
      <c r="Y133" s="763"/>
      <c r="Z133" s="764"/>
      <c r="AA133" s="765">
        <v>7</v>
      </c>
      <c r="AB133" s="766"/>
      <c r="AC133" s="766"/>
      <c r="AD133" s="766"/>
      <c r="AE133" s="767"/>
      <c r="AF133" s="765">
        <v>7</v>
      </c>
      <c r="AG133" s="766"/>
      <c r="AH133" s="766"/>
      <c r="AI133" s="766"/>
      <c r="AJ133" s="767"/>
      <c r="AK133" s="765">
        <v>7.8</v>
      </c>
      <c r="AL133" s="766"/>
      <c r="AM133" s="766"/>
      <c r="AN133" s="766"/>
      <c r="AO133" s="767"/>
      <c r="AP133" s="768"/>
      <c r="AQ133" s="769"/>
      <c r="AR133" s="769"/>
      <c r="AS133" s="769"/>
      <c r="AT133" s="77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CiBAzFa8Picy4qI8RtiwIv2+cr76WAYwq/J3n7iXX22Oi/x44HXwmVKpgl42sPWSILGzwN3WSiQXk2dg351fQ==" saltValue="LI+E4SHQvmhIA525mJim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AP28:AT28"/>
    <mergeCell ref="AU28:AY28"/>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5:P75"/>
    <mergeCell ref="B74:P74"/>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 ref="BM131:BS131"/>
    <mergeCell ref="BM129:BS12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528B-F27B-4049-9F04-79C37B55018B}">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lbudTodmiOW5qY6ReSglJsXaxfcToDkhjn5V8YLvhxx5lWZ9VWwhHrjMr9lPBVeIUhAjBOoEbIHq1rpc1kapg==" saltValue="ITcjyhk/EEnwcMxo9HH1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election sqref="A1:XFD104857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h1OKPv3edCa4bGpgg0cbT+GJcF0NO8n17KHYn5RB6XPaYhka7oaYCt4n/oqzZjtVFFZ1m9GU0hTZHWD5EsWzw==" saltValue="gufkmbdTCjPZUrCByWei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9"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0"/>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1" t="s">
        <v>514</v>
      </c>
      <c r="AL9" s="1172"/>
      <c r="AM9" s="1172"/>
      <c r="AN9" s="1173"/>
      <c r="AO9" s="281">
        <v>308048</v>
      </c>
      <c r="AP9" s="281">
        <v>575791</v>
      </c>
      <c r="AQ9" s="282">
        <v>255467</v>
      </c>
      <c r="AR9" s="283">
        <v>125.4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1" t="s">
        <v>515</v>
      </c>
      <c r="AL10" s="1172"/>
      <c r="AM10" s="1172"/>
      <c r="AN10" s="1173"/>
      <c r="AO10" s="284">
        <v>1591</v>
      </c>
      <c r="AP10" s="284">
        <v>2974</v>
      </c>
      <c r="AQ10" s="285">
        <v>29275</v>
      </c>
      <c r="AR10" s="286">
        <v>-89.8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1" t="s">
        <v>516</v>
      </c>
      <c r="AL11" s="1172"/>
      <c r="AM11" s="1172"/>
      <c r="AN11" s="1173"/>
      <c r="AO11" s="284" t="s">
        <v>517</v>
      </c>
      <c r="AP11" s="284" t="s">
        <v>517</v>
      </c>
      <c r="AQ11" s="285">
        <v>3959</v>
      </c>
      <c r="AR11" s="286" t="s">
        <v>517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1" t="s">
        <v>518</v>
      </c>
      <c r="AL12" s="1172"/>
      <c r="AM12" s="1172"/>
      <c r="AN12" s="1173"/>
      <c r="AO12" s="284" t="s">
        <v>517</v>
      </c>
      <c r="AP12" s="284" t="s">
        <v>517</v>
      </c>
      <c r="AQ12" s="285" t="s">
        <v>517</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1" t="s">
        <v>519</v>
      </c>
      <c r="AL13" s="1172"/>
      <c r="AM13" s="1172"/>
      <c r="AN13" s="1173"/>
      <c r="AO13" s="284">
        <v>4223</v>
      </c>
      <c r="AP13" s="284">
        <v>7893</v>
      </c>
      <c r="AQ13" s="285">
        <v>9349</v>
      </c>
      <c r="AR13" s="286">
        <v>-15.6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1" t="s">
        <v>520</v>
      </c>
      <c r="AL14" s="1172"/>
      <c r="AM14" s="1172"/>
      <c r="AN14" s="1173"/>
      <c r="AO14" s="284" t="s">
        <v>517</v>
      </c>
      <c r="AP14" s="284" t="s">
        <v>517</v>
      </c>
      <c r="AQ14" s="285">
        <v>4659</v>
      </c>
      <c r="AR14" s="286" t="s">
        <v>517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4" t="s">
        <v>521</v>
      </c>
      <c r="AL15" s="1175"/>
      <c r="AM15" s="1175"/>
      <c r="AN15" s="1176"/>
      <c r="AO15" s="284">
        <v>-19266</v>
      </c>
      <c r="AP15" s="284">
        <v>-36011</v>
      </c>
      <c r="AQ15" s="285">
        <v>-18111</v>
      </c>
      <c r="AR15" s="286">
        <v>98.8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4" t="s">
        <v>187</v>
      </c>
      <c r="AL16" s="1175"/>
      <c r="AM16" s="1175"/>
      <c r="AN16" s="1176"/>
      <c r="AO16" s="284">
        <v>294596</v>
      </c>
      <c r="AP16" s="284">
        <v>550647</v>
      </c>
      <c r="AQ16" s="285">
        <v>284598</v>
      </c>
      <c r="AR16" s="286">
        <v>93.5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7" t="s">
        <v>526</v>
      </c>
      <c r="AL21" s="1178"/>
      <c r="AM21" s="1178"/>
      <c r="AN21" s="1179"/>
      <c r="AO21" s="297">
        <v>44.86</v>
      </c>
      <c r="AP21" s="298">
        <v>25.07</v>
      </c>
      <c r="AQ21" s="299">
        <v>19.79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7" t="s">
        <v>527</v>
      </c>
      <c r="AL22" s="1178"/>
      <c r="AM22" s="1178"/>
      <c r="AN22" s="1179"/>
      <c r="AO22" s="302">
        <v>94.3</v>
      </c>
      <c r="AP22" s="303">
        <v>94.5</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70" t="s">
        <v>528</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9"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0"/>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1" t="s">
        <v>531</v>
      </c>
      <c r="AL32" s="1162"/>
      <c r="AM32" s="1162"/>
      <c r="AN32" s="1163"/>
      <c r="AO32" s="312">
        <v>167233</v>
      </c>
      <c r="AP32" s="312">
        <v>312585</v>
      </c>
      <c r="AQ32" s="313">
        <v>156764</v>
      </c>
      <c r="AR32" s="314">
        <v>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1" t="s">
        <v>532</v>
      </c>
      <c r="AL33" s="1162"/>
      <c r="AM33" s="1162"/>
      <c r="AN33" s="1163"/>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1" t="s">
        <v>533</v>
      </c>
      <c r="AL34" s="1162"/>
      <c r="AM34" s="1162"/>
      <c r="AN34" s="1163"/>
      <c r="AO34" s="312" t="s">
        <v>517</v>
      </c>
      <c r="AP34" s="312" t="s">
        <v>517</v>
      </c>
      <c r="AQ34" s="313" t="s">
        <v>517</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1" t="s">
        <v>534</v>
      </c>
      <c r="AL35" s="1162"/>
      <c r="AM35" s="1162"/>
      <c r="AN35" s="1163"/>
      <c r="AO35" s="312">
        <v>26758</v>
      </c>
      <c r="AP35" s="312">
        <v>50015</v>
      </c>
      <c r="AQ35" s="313">
        <v>30923</v>
      </c>
      <c r="AR35" s="314">
        <v>61.7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1" t="s">
        <v>535</v>
      </c>
      <c r="AL36" s="1162"/>
      <c r="AM36" s="1162"/>
      <c r="AN36" s="1163"/>
      <c r="AO36" s="312">
        <v>314</v>
      </c>
      <c r="AP36" s="312">
        <v>587</v>
      </c>
      <c r="AQ36" s="313">
        <v>4657</v>
      </c>
      <c r="AR36" s="314">
        <v>-87.4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1" t="s">
        <v>536</v>
      </c>
      <c r="AL37" s="1162"/>
      <c r="AM37" s="1162"/>
      <c r="AN37" s="1163"/>
      <c r="AO37" s="312" t="s">
        <v>517</v>
      </c>
      <c r="AP37" s="312" t="s">
        <v>517</v>
      </c>
      <c r="AQ37" s="313">
        <v>888</v>
      </c>
      <c r="AR37" s="314" t="s">
        <v>517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4" t="s">
        <v>537</v>
      </c>
      <c r="AL38" s="1165"/>
      <c r="AM38" s="1165"/>
      <c r="AN38" s="1166"/>
      <c r="AO38" s="315" t="s">
        <v>517</v>
      </c>
      <c r="AP38" s="315" t="s">
        <v>517</v>
      </c>
      <c r="AQ38" s="316">
        <v>21</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4" t="s">
        <v>538</v>
      </c>
      <c r="AL39" s="1165"/>
      <c r="AM39" s="1165"/>
      <c r="AN39" s="1166"/>
      <c r="AO39" s="312" t="s">
        <v>517</v>
      </c>
      <c r="AP39" s="312" t="s">
        <v>517</v>
      </c>
      <c r="AQ39" s="313">
        <v>-6724</v>
      </c>
      <c r="AR39" s="314" t="s">
        <v>517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1" t="s">
        <v>539</v>
      </c>
      <c r="AL40" s="1162"/>
      <c r="AM40" s="1162"/>
      <c r="AN40" s="1163"/>
      <c r="AO40" s="312">
        <v>-136699</v>
      </c>
      <c r="AP40" s="312">
        <v>-255512</v>
      </c>
      <c r="AQ40" s="313">
        <v>-136123</v>
      </c>
      <c r="AR40" s="314">
        <v>87.7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7" t="s">
        <v>301</v>
      </c>
      <c r="AL41" s="1168"/>
      <c r="AM41" s="1168"/>
      <c r="AN41" s="1169"/>
      <c r="AO41" s="312">
        <v>57606</v>
      </c>
      <c r="AP41" s="312">
        <v>107675</v>
      </c>
      <c r="AQ41" s="313">
        <v>50405</v>
      </c>
      <c r="AR41" s="314">
        <v>113.6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4" t="s">
        <v>509</v>
      </c>
      <c r="AN49" s="1156" t="s">
        <v>543</v>
      </c>
      <c r="AO49" s="1157"/>
      <c r="AP49" s="1157"/>
      <c r="AQ49" s="1157"/>
      <c r="AR49" s="115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5"/>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124341</v>
      </c>
      <c r="AN51" s="334">
        <v>222435</v>
      </c>
      <c r="AO51" s="335">
        <v>-56.5</v>
      </c>
      <c r="AP51" s="336">
        <v>289738</v>
      </c>
      <c r="AQ51" s="337">
        <v>-8.6999999999999993</v>
      </c>
      <c r="AR51" s="338">
        <v>-47.8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111337</v>
      </c>
      <c r="AN52" s="342">
        <v>199172</v>
      </c>
      <c r="AO52" s="343">
        <v>-19.399999999999999</v>
      </c>
      <c r="AP52" s="344">
        <v>156238</v>
      </c>
      <c r="AQ52" s="345">
        <v>-4.9000000000000004</v>
      </c>
      <c r="AR52" s="346">
        <v>-14.5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149134</v>
      </c>
      <c r="AN53" s="334">
        <v>274143</v>
      </c>
      <c r="AO53" s="335">
        <v>23.2</v>
      </c>
      <c r="AP53" s="336">
        <v>316937</v>
      </c>
      <c r="AQ53" s="337">
        <v>9.4</v>
      </c>
      <c r="AR53" s="338">
        <v>13.8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36584</v>
      </c>
      <c r="AN54" s="342">
        <v>67250</v>
      </c>
      <c r="AO54" s="343">
        <v>-66.2</v>
      </c>
      <c r="AP54" s="344">
        <v>199150</v>
      </c>
      <c r="AQ54" s="345">
        <v>27.5</v>
      </c>
      <c r="AR54" s="346">
        <v>-93.7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206819</v>
      </c>
      <c r="AN55" s="334">
        <v>379484</v>
      </c>
      <c r="AO55" s="335">
        <v>38.4</v>
      </c>
      <c r="AP55" s="336">
        <v>332350</v>
      </c>
      <c r="AQ55" s="337">
        <v>4.9000000000000004</v>
      </c>
      <c r="AR55" s="338">
        <v>33.5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183187</v>
      </c>
      <c r="AN56" s="342">
        <v>336123</v>
      </c>
      <c r="AO56" s="343">
        <v>399.8</v>
      </c>
      <c r="AP56" s="344">
        <v>200453</v>
      </c>
      <c r="AQ56" s="345">
        <v>0.7</v>
      </c>
      <c r="AR56" s="346">
        <v>399.1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456160</v>
      </c>
      <c r="AN57" s="334">
        <v>857444</v>
      </c>
      <c r="AO57" s="335">
        <v>125.9</v>
      </c>
      <c r="AP57" s="336">
        <v>362690</v>
      </c>
      <c r="AQ57" s="337">
        <v>9.1</v>
      </c>
      <c r="AR57" s="338">
        <v>116.8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296358</v>
      </c>
      <c r="AN58" s="342">
        <v>557064</v>
      </c>
      <c r="AO58" s="343">
        <v>65.7</v>
      </c>
      <c r="AP58" s="344">
        <v>172580</v>
      </c>
      <c r="AQ58" s="345">
        <v>-13.9</v>
      </c>
      <c r="AR58" s="346">
        <v>79.599999999999994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656246</v>
      </c>
      <c r="AN59" s="334">
        <v>1226628</v>
      </c>
      <c r="AO59" s="335">
        <v>43.1</v>
      </c>
      <c r="AP59" s="336">
        <v>296093</v>
      </c>
      <c r="AQ59" s="337">
        <v>-18.399999999999999</v>
      </c>
      <c r="AR59" s="338">
        <v>61.5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496751</v>
      </c>
      <c r="AN60" s="342">
        <v>928507</v>
      </c>
      <c r="AO60" s="343">
        <v>66.7</v>
      </c>
      <c r="AP60" s="344">
        <v>140545</v>
      </c>
      <c r="AQ60" s="345">
        <v>-18.600000000000001</v>
      </c>
      <c r="AR60" s="346">
        <v>85.3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318540</v>
      </c>
      <c r="AN61" s="349">
        <v>592027</v>
      </c>
      <c r="AO61" s="350">
        <v>34.799999999999997</v>
      </c>
      <c r="AP61" s="351">
        <v>319562</v>
      </c>
      <c r="AQ61" s="352">
        <v>-0.7</v>
      </c>
      <c r="AR61" s="338">
        <v>35.5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224843</v>
      </c>
      <c r="AN62" s="342">
        <v>417623</v>
      </c>
      <c r="AO62" s="343">
        <v>89.3</v>
      </c>
      <c r="AP62" s="344">
        <v>173793</v>
      </c>
      <c r="AQ62" s="345">
        <v>-1.8</v>
      </c>
      <c r="AR62" s="346">
        <v>91.1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kx6cFz7+p1XRNEeMal535+bOhkjg+6/5qCqoiPagy5bysqFSuYkTcw+nXRjwuSiUxZifpgnZO5Ryp5YkC73Yw==" saltValue="Te1ExMT+A+i5uLwm3U1z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1" spans="125:125" ht="13.5" hidden="1" customHeight="1" x14ac:dyDescent="0.2">
      <c r="DU121" s="259"/>
    </row>
  </sheetData>
  <sheetProtection algorithmName="SHA-512" hashValue="EJAIPz8cytNBvUbTPEUiubxHzdWusjukEDWdVE/M6Vn9Ub9+aILe6gLGx7Z2WXig4QVDxsEJQTO9ObsawMsgkQ==" saltValue="Py/nEX5hGmRSoSiiU8eZ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8Pjvqn3rw0dBXhKQZyBQxgPw5SnZMt1ou0IEbP+DinniB5s2cuk4LcoILgnLI+tBNptxO3Bu8h7aEPy57GCjFw==" saltValue="l9VqpEJWkkkr5cY6Qt5w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80" t="s">
        <v>3</v>
      </c>
      <c r="D47" s="1180"/>
      <c r="E47" s="1181"/>
      <c r="F47" s="11">
        <v>76.56</v>
      </c>
      <c r="G47" s="12">
        <v>74.75</v>
      </c>
      <c r="H47" s="12">
        <v>62.03</v>
      </c>
      <c r="I47" s="12">
        <v>53.39</v>
      </c>
      <c r="J47" s="13">
        <v>53.73</v>
      </c>
    </row>
    <row r="48" spans="2:10" ht="57.75" customHeight="1" x14ac:dyDescent="0.2">
      <c r="B48" s="14"/>
      <c r="C48" s="1182" t="s">
        <v>4</v>
      </c>
      <c r="D48" s="1182"/>
      <c r="E48" s="1183"/>
      <c r="F48" s="15">
        <v>34.32</v>
      </c>
      <c r="G48" s="16">
        <v>8.2200000000000006</v>
      </c>
      <c r="H48" s="16">
        <v>7.41</v>
      </c>
      <c r="I48" s="16">
        <v>7.81</v>
      </c>
      <c r="J48" s="17">
        <v>3.94</v>
      </c>
    </row>
    <row r="49" spans="2:10" ht="57.75" customHeight="1" thickBot="1" x14ac:dyDescent="0.25">
      <c r="B49" s="18"/>
      <c r="C49" s="1184" t="s">
        <v>5</v>
      </c>
      <c r="D49" s="1184"/>
      <c r="E49" s="1185"/>
      <c r="F49" s="19" t="s">
        <v>564</v>
      </c>
      <c r="G49" s="20" t="s">
        <v>565</v>
      </c>
      <c r="H49" s="20" t="s">
        <v>566</v>
      </c>
      <c r="I49" s="20">
        <v>1.52</v>
      </c>
      <c r="J49" s="21" t="s">
        <v>567</v>
      </c>
    </row>
    <row r="50" spans="2:10" ht="13.2" x14ac:dyDescent="0.2"/>
  </sheetData>
  <sheetProtection algorithmName="SHA-512" hashValue="9bopjrMgrcM1eI8rLJwp6/RUu6unQEqHG6/AwRbpxMpgdNm7yA59wx3v77pYvl+XgJW2mRoodRUcJdjjf1MeQQ==" saltValue="ORhoMv0lc7s0HabkvZMd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sqref="A1:XFD104857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92" t="s">
        <v>568</v>
      </c>
      <c r="D34" s="1192"/>
      <c r="E34" s="1193"/>
      <c r="F34" s="32">
        <v>0.81</v>
      </c>
      <c r="G34" s="33">
        <v>1.86</v>
      </c>
      <c r="H34" s="33">
        <v>2.52</v>
      </c>
      <c r="I34" s="33">
        <v>3.73</v>
      </c>
      <c r="J34" s="34">
        <v>3.85</v>
      </c>
      <c r="K34" s="22"/>
      <c r="L34" s="22"/>
      <c r="M34" s="22"/>
      <c r="N34" s="22"/>
      <c r="O34" s="22"/>
      <c r="P34" s="22"/>
    </row>
    <row r="35" spans="1:16" ht="39" customHeight="1" x14ac:dyDescent="0.2">
      <c r="A35" s="22"/>
      <c r="B35" s="35"/>
      <c r="C35" s="1186" t="s">
        <v>569</v>
      </c>
      <c r="D35" s="1187"/>
      <c r="E35" s="1188"/>
      <c r="F35" s="36">
        <v>33.18</v>
      </c>
      <c r="G35" s="37">
        <v>7.86</v>
      </c>
      <c r="H35" s="37">
        <v>6.64</v>
      </c>
      <c r="I35" s="37">
        <v>7.14</v>
      </c>
      <c r="J35" s="38">
        <v>3.15</v>
      </c>
      <c r="K35" s="22"/>
      <c r="L35" s="22"/>
      <c r="M35" s="22"/>
      <c r="N35" s="22"/>
      <c r="O35" s="22"/>
      <c r="P35" s="22"/>
    </row>
    <row r="36" spans="1:16" ht="39" customHeight="1" x14ac:dyDescent="0.2">
      <c r="A36" s="22"/>
      <c r="B36" s="35"/>
      <c r="C36" s="1186" t="s">
        <v>570</v>
      </c>
      <c r="D36" s="1187"/>
      <c r="E36" s="1188"/>
      <c r="F36" s="36">
        <v>0.02</v>
      </c>
      <c r="G36" s="37">
        <v>0.36</v>
      </c>
      <c r="H36" s="37">
        <v>0.67</v>
      </c>
      <c r="I36" s="37">
        <v>0.62</v>
      </c>
      <c r="J36" s="38">
        <v>0.62</v>
      </c>
      <c r="K36" s="22"/>
      <c r="L36" s="22"/>
      <c r="M36" s="22"/>
      <c r="N36" s="22"/>
      <c r="O36" s="22"/>
      <c r="P36" s="22"/>
    </row>
    <row r="37" spans="1:16" ht="39" customHeight="1" x14ac:dyDescent="0.2">
      <c r="A37" s="22"/>
      <c r="B37" s="35"/>
      <c r="C37" s="1186" t="s">
        <v>571</v>
      </c>
      <c r="D37" s="1187"/>
      <c r="E37" s="1188"/>
      <c r="F37" s="36">
        <v>0.35</v>
      </c>
      <c r="G37" s="37">
        <v>0.38</v>
      </c>
      <c r="H37" s="37">
        <v>1.22</v>
      </c>
      <c r="I37" s="37">
        <v>1.39</v>
      </c>
      <c r="J37" s="38">
        <v>0.48</v>
      </c>
      <c r="K37" s="22"/>
      <c r="L37" s="22"/>
      <c r="M37" s="22"/>
      <c r="N37" s="22"/>
      <c r="O37" s="22"/>
      <c r="P37" s="22"/>
    </row>
    <row r="38" spans="1:16" ht="39" customHeight="1" x14ac:dyDescent="0.2">
      <c r="A38" s="22"/>
      <c r="B38" s="35"/>
      <c r="C38" s="1186" t="s">
        <v>572</v>
      </c>
      <c r="D38" s="1187"/>
      <c r="E38" s="1188"/>
      <c r="F38" s="36">
        <v>0.45</v>
      </c>
      <c r="G38" s="37">
        <v>0.37</v>
      </c>
      <c r="H38" s="37">
        <v>0.33</v>
      </c>
      <c r="I38" s="37">
        <v>0.42</v>
      </c>
      <c r="J38" s="38">
        <v>0.42</v>
      </c>
      <c r="K38" s="22"/>
      <c r="L38" s="22"/>
      <c r="M38" s="22"/>
      <c r="N38" s="22"/>
      <c r="O38" s="22"/>
      <c r="P38" s="22"/>
    </row>
    <row r="39" spans="1:16" ht="39" customHeight="1" x14ac:dyDescent="0.2">
      <c r="A39" s="22"/>
      <c r="B39" s="35"/>
      <c r="C39" s="1186" t="s">
        <v>573</v>
      </c>
      <c r="D39" s="1187"/>
      <c r="E39" s="1188"/>
      <c r="F39" s="36">
        <v>0.87</v>
      </c>
      <c r="G39" s="37">
        <v>0.28999999999999998</v>
      </c>
      <c r="H39" s="37">
        <v>0.33</v>
      </c>
      <c r="I39" s="37">
        <v>0.32</v>
      </c>
      <c r="J39" s="38">
        <v>0.4</v>
      </c>
      <c r="K39" s="22"/>
      <c r="L39" s="22"/>
      <c r="M39" s="22"/>
      <c r="N39" s="22"/>
      <c r="O39" s="22"/>
      <c r="P39" s="22"/>
    </row>
    <row r="40" spans="1:16" ht="39" customHeight="1" x14ac:dyDescent="0.2">
      <c r="A40" s="22"/>
      <c r="B40" s="35"/>
      <c r="C40" s="1186" t="s">
        <v>574</v>
      </c>
      <c r="D40" s="1187"/>
      <c r="E40" s="1188"/>
      <c r="F40" s="36">
        <v>0.12</v>
      </c>
      <c r="G40" s="37">
        <v>0.01</v>
      </c>
      <c r="H40" s="37">
        <v>0.37</v>
      </c>
      <c r="I40" s="37">
        <v>0.28000000000000003</v>
      </c>
      <c r="J40" s="38">
        <v>0.35</v>
      </c>
      <c r="K40" s="22"/>
      <c r="L40" s="22"/>
      <c r="M40" s="22"/>
      <c r="N40" s="22"/>
      <c r="O40" s="22"/>
      <c r="P40" s="22"/>
    </row>
    <row r="41" spans="1:16" ht="39" customHeight="1" x14ac:dyDescent="0.2">
      <c r="A41" s="22"/>
      <c r="B41" s="35"/>
      <c r="C41" s="1186" t="s">
        <v>575</v>
      </c>
      <c r="D41" s="1187"/>
      <c r="E41" s="1188"/>
      <c r="F41" s="36">
        <v>0.41</v>
      </c>
      <c r="G41" s="37">
        <v>0.46</v>
      </c>
      <c r="H41" s="37">
        <v>0.39</v>
      </c>
      <c r="I41" s="37">
        <v>0.34</v>
      </c>
      <c r="J41" s="38">
        <v>0.34</v>
      </c>
      <c r="K41" s="22"/>
      <c r="L41" s="22"/>
      <c r="M41" s="22"/>
      <c r="N41" s="22"/>
      <c r="O41" s="22"/>
      <c r="P41" s="22"/>
    </row>
    <row r="42" spans="1:16" ht="39" customHeight="1" x14ac:dyDescent="0.2">
      <c r="A42" s="22"/>
      <c r="B42" s="39"/>
      <c r="C42" s="1186" t="s">
        <v>576</v>
      </c>
      <c r="D42" s="1187"/>
      <c r="E42" s="1188"/>
      <c r="F42" s="36" t="s">
        <v>517</v>
      </c>
      <c r="G42" s="37" t="s">
        <v>517</v>
      </c>
      <c r="H42" s="37" t="s">
        <v>517</v>
      </c>
      <c r="I42" s="37" t="s">
        <v>517</v>
      </c>
      <c r="J42" s="38" t="s">
        <v>517</v>
      </c>
      <c r="K42" s="22"/>
      <c r="L42" s="22"/>
      <c r="M42" s="22"/>
      <c r="N42" s="22"/>
      <c r="O42" s="22"/>
      <c r="P42" s="22"/>
    </row>
    <row r="43" spans="1:16" ht="39" customHeight="1" thickBot="1" x14ac:dyDescent="0.25">
      <c r="A43" s="22"/>
      <c r="B43" s="40"/>
      <c r="C43" s="1189" t="s">
        <v>577</v>
      </c>
      <c r="D43" s="1190"/>
      <c r="E43" s="1191"/>
      <c r="F43" s="41">
        <v>0.26</v>
      </c>
      <c r="G43" s="42">
        <v>0.1</v>
      </c>
      <c r="H43" s="42">
        <v>0.36</v>
      </c>
      <c r="I43" s="42">
        <v>0.31</v>
      </c>
      <c r="J43" s="43">
        <v>0.26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pI05xnwUoA1NmLR8CBdotvT+5x2Ld3nNqEysreYBd32Vq69Rs/Z1+7+vfdQLzyzkNO7BSCSujjhtDHYgqMsaw==" saltValue="BVeQbe15ZG9FFTU8LVu8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80" zoomScaleNormal="80" zoomScaleSheetLayoutView="55" workbookViewId="0">
      <selection activeCell="T55" sqref="T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125</v>
      </c>
      <c r="L45" s="60">
        <v>141</v>
      </c>
      <c r="M45" s="60">
        <v>139</v>
      </c>
      <c r="N45" s="60">
        <v>159</v>
      </c>
      <c r="O45" s="61">
        <v>167</v>
      </c>
      <c r="P45" s="48"/>
      <c r="Q45" s="48"/>
      <c r="R45" s="48"/>
      <c r="S45" s="48"/>
      <c r="T45" s="48"/>
      <c r="U45" s="48"/>
    </row>
    <row r="46" spans="1:21" ht="30.75" customHeight="1" x14ac:dyDescent="0.2">
      <c r="A46" s="48"/>
      <c r="B46" s="1219"/>
      <c r="C46" s="1220"/>
      <c r="D46" s="62"/>
      <c r="E46" s="1196" t="s">
        <v>13</v>
      </c>
      <c r="F46" s="1196"/>
      <c r="G46" s="1196"/>
      <c r="H46" s="1196"/>
      <c r="I46" s="1196"/>
      <c r="J46" s="1197"/>
      <c r="K46" s="63" t="s">
        <v>517</v>
      </c>
      <c r="L46" s="64" t="s">
        <v>517</v>
      </c>
      <c r="M46" s="64" t="s">
        <v>517</v>
      </c>
      <c r="N46" s="64" t="s">
        <v>517</v>
      </c>
      <c r="O46" s="65" t="s">
        <v>517</v>
      </c>
      <c r="P46" s="48"/>
      <c r="Q46" s="48"/>
      <c r="R46" s="48"/>
      <c r="S46" s="48"/>
      <c r="T46" s="48"/>
      <c r="U46" s="48"/>
    </row>
    <row r="47" spans="1:21" ht="30.75" customHeight="1" x14ac:dyDescent="0.2">
      <c r="A47" s="48"/>
      <c r="B47" s="1219"/>
      <c r="C47" s="1220"/>
      <c r="D47" s="62"/>
      <c r="E47" s="1196" t="s">
        <v>14</v>
      </c>
      <c r="F47" s="1196"/>
      <c r="G47" s="1196"/>
      <c r="H47" s="1196"/>
      <c r="I47" s="1196"/>
      <c r="J47" s="1197"/>
      <c r="K47" s="63" t="s">
        <v>517</v>
      </c>
      <c r="L47" s="64" t="s">
        <v>517</v>
      </c>
      <c r="M47" s="64" t="s">
        <v>517</v>
      </c>
      <c r="N47" s="64" t="s">
        <v>517</v>
      </c>
      <c r="O47" s="65" t="s">
        <v>517</v>
      </c>
      <c r="P47" s="48"/>
      <c r="Q47" s="48"/>
      <c r="R47" s="48"/>
      <c r="S47" s="48"/>
      <c r="T47" s="48"/>
      <c r="U47" s="48"/>
    </row>
    <row r="48" spans="1:21" ht="30.75" customHeight="1" x14ac:dyDescent="0.2">
      <c r="A48" s="48"/>
      <c r="B48" s="1219"/>
      <c r="C48" s="1220"/>
      <c r="D48" s="62"/>
      <c r="E48" s="1196" t="s">
        <v>15</v>
      </c>
      <c r="F48" s="1196"/>
      <c r="G48" s="1196"/>
      <c r="H48" s="1196"/>
      <c r="I48" s="1196"/>
      <c r="J48" s="1197"/>
      <c r="K48" s="63">
        <v>41</v>
      </c>
      <c r="L48" s="64">
        <v>25</v>
      </c>
      <c r="M48" s="64">
        <v>30</v>
      </c>
      <c r="N48" s="64">
        <v>29</v>
      </c>
      <c r="O48" s="65">
        <v>27</v>
      </c>
      <c r="P48" s="48"/>
      <c r="Q48" s="48"/>
      <c r="R48" s="48"/>
      <c r="S48" s="48"/>
      <c r="T48" s="48"/>
      <c r="U48" s="48"/>
    </row>
    <row r="49" spans="1:21" ht="30.75" customHeight="1" x14ac:dyDescent="0.2">
      <c r="A49" s="48"/>
      <c r="B49" s="1219"/>
      <c r="C49" s="1220"/>
      <c r="D49" s="62"/>
      <c r="E49" s="1196" t="s">
        <v>16</v>
      </c>
      <c r="F49" s="1196"/>
      <c r="G49" s="1196"/>
      <c r="H49" s="1196"/>
      <c r="I49" s="1196"/>
      <c r="J49" s="1197"/>
      <c r="K49" s="63" t="s">
        <v>517</v>
      </c>
      <c r="L49" s="64" t="s">
        <v>517</v>
      </c>
      <c r="M49" s="64" t="s">
        <v>517</v>
      </c>
      <c r="N49" s="64">
        <v>0</v>
      </c>
      <c r="O49" s="65">
        <v>0</v>
      </c>
      <c r="P49" s="48"/>
      <c r="Q49" s="48"/>
      <c r="R49" s="48"/>
      <c r="S49" s="48"/>
      <c r="T49" s="48"/>
      <c r="U49" s="48"/>
    </row>
    <row r="50" spans="1:21" ht="30.75" customHeight="1" x14ac:dyDescent="0.2">
      <c r="A50" s="48"/>
      <c r="B50" s="1219"/>
      <c r="C50" s="1220"/>
      <c r="D50" s="62"/>
      <c r="E50" s="1196" t="s">
        <v>17</v>
      </c>
      <c r="F50" s="1196"/>
      <c r="G50" s="1196"/>
      <c r="H50" s="1196"/>
      <c r="I50" s="1196"/>
      <c r="J50" s="1197"/>
      <c r="K50" s="63" t="s">
        <v>517</v>
      </c>
      <c r="L50" s="64" t="s">
        <v>517</v>
      </c>
      <c r="M50" s="64" t="s">
        <v>517</v>
      </c>
      <c r="N50" s="64" t="s">
        <v>517</v>
      </c>
      <c r="O50" s="65" t="s">
        <v>517</v>
      </c>
      <c r="P50" s="48"/>
      <c r="Q50" s="48"/>
      <c r="R50" s="48"/>
      <c r="S50" s="48"/>
      <c r="T50" s="48"/>
      <c r="U50" s="48"/>
    </row>
    <row r="51" spans="1:21" ht="30.75" customHeight="1" x14ac:dyDescent="0.2">
      <c r="A51" s="48"/>
      <c r="B51" s="1221"/>
      <c r="C51" s="1222"/>
      <c r="D51" s="66"/>
      <c r="E51" s="1196" t="s">
        <v>18</v>
      </c>
      <c r="F51" s="1196"/>
      <c r="G51" s="1196"/>
      <c r="H51" s="1196"/>
      <c r="I51" s="1196"/>
      <c r="J51" s="1197"/>
      <c r="K51" s="63" t="s">
        <v>517</v>
      </c>
      <c r="L51" s="64" t="s">
        <v>517</v>
      </c>
      <c r="M51" s="64" t="s">
        <v>517</v>
      </c>
      <c r="N51" s="64" t="s">
        <v>517</v>
      </c>
      <c r="O51" s="65" t="s">
        <v>517</v>
      </c>
      <c r="P51" s="48"/>
      <c r="Q51" s="48"/>
      <c r="R51" s="48"/>
      <c r="S51" s="48"/>
      <c r="T51" s="48"/>
      <c r="U51" s="48"/>
    </row>
    <row r="52" spans="1:21" ht="30.75" customHeight="1" x14ac:dyDescent="0.2">
      <c r="A52" s="48"/>
      <c r="B52" s="1194" t="s">
        <v>19</v>
      </c>
      <c r="C52" s="1195"/>
      <c r="D52" s="66"/>
      <c r="E52" s="1196" t="s">
        <v>20</v>
      </c>
      <c r="F52" s="1196"/>
      <c r="G52" s="1196"/>
      <c r="H52" s="1196"/>
      <c r="I52" s="1196"/>
      <c r="J52" s="1197"/>
      <c r="K52" s="63">
        <v>124</v>
      </c>
      <c r="L52" s="64">
        <v>132</v>
      </c>
      <c r="M52" s="64">
        <v>125</v>
      </c>
      <c r="N52" s="64">
        <v>135</v>
      </c>
      <c r="O52" s="65">
        <v>136</v>
      </c>
      <c r="P52" s="48"/>
      <c r="Q52" s="48"/>
      <c r="R52" s="48"/>
      <c r="S52" s="48"/>
      <c r="T52" s="48"/>
      <c r="U52" s="48"/>
    </row>
    <row r="53" spans="1:21" ht="30.75" customHeight="1" thickBot="1" x14ac:dyDescent="0.25">
      <c r="A53" s="48"/>
      <c r="B53" s="1198" t="s">
        <v>21</v>
      </c>
      <c r="C53" s="1199"/>
      <c r="D53" s="67"/>
      <c r="E53" s="1200" t="s">
        <v>22</v>
      </c>
      <c r="F53" s="1200"/>
      <c r="G53" s="1200"/>
      <c r="H53" s="1200"/>
      <c r="I53" s="1200"/>
      <c r="J53" s="1201"/>
      <c r="K53" s="68">
        <v>42</v>
      </c>
      <c r="L53" s="69">
        <v>34</v>
      </c>
      <c r="M53" s="69">
        <v>44</v>
      </c>
      <c r="N53" s="69">
        <v>53</v>
      </c>
      <c r="O53" s="70">
        <v>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202" t="s">
        <v>26</v>
      </c>
      <c r="C58" s="1203"/>
      <c r="D58" s="1208" t="s">
        <v>27</v>
      </c>
      <c r="E58" s="1209"/>
      <c r="F58" s="1209"/>
      <c r="G58" s="1209"/>
      <c r="H58" s="1209"/>
      <c r="I58" s="1209"/>
      <c r="J58" s="1210"/>
      <c r="K58" s="83"/>
      <c r="L58" s="84"/>
      <c r="M58" s="84"/>
      <c r="N58" s="84"/>
      <c r="O58" s="85"/>
    </row>
    <row r="59" spans="1:21" ht="31.5" customHeight="1" x14ac:dyDescent="0.2">
      <c r="B59" s="1204"/>
      <c r="C59" s="1205"/>
      <c r="D59" s="1211" t="s">
        <v>28</v>
      </c>
      <c r="E59" s="1212"/>
      <c r="F59" s="1212"/>
      <c r="G59" s="1212"/>
      <c r="H59" s="1212"/>
      <c r="I59" s="1212"/>
      <c r="J59" s="1213"/>
      <c r="K59" s="86"/>
      <c r="L59" s="87"/>
      <c r="M59" s="87"/>
      <c r="N59" s="87"/>
      <c r="O59" s="88"/>
    </row>
    <row r="60" spans="1:21" ht="31.5" customHeight="1" thickBot="1" x14ac:dyDescent="0.25">
      <c r="B60" s="1206"/>
      <c r="C60" s="1207"/>
      <c r="D60" s="1214" t="s">
        <v>29</v>
      </c>
      <c r="E60" s="1215"/>
      <c r="F60" s="1215"/>
      <c r="G60" s="1215"/>
      <c r="H60" s="1215"/>
      <c r="I60" s="1215"/>
      <c r="J60" s="1216"/>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dADNt5rKPJWDpeVjDLkQDr9cyhmf8PfkPnbP8Od/YF+iVyvApbEFcvGgRdHDPCWRpSKuRlTT0mGceCNjm+2cg==" saltValue="b9QkJfSa6Wia1oBOHvgo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3" zoomScale="70" zoomScaleNormal="70" zoomScaleSheetLayoutView="100" workbookViewId="0">
      <selection activeCell="L45" sqref="L45"/>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237" t="s">
        <v>32</v>
      </c>
      <c r="C41" s="1238"/>
      <c r="D41" s="105"/>
      <c r="E41" s="1239" t="s">
        <v>33</v>
      </c>
      <c r="F41" s="1239"/>
      <c r="G41" s="1239"/>
      <c r="H41" s="1240"/>
      <c r="I41" s="355">
        <v>1436</v>
      </c>
      <c r="J41" s="356">
        <v>1377</v>
      </c>
      <c r="K41" s="356">
        <v>1419</v>
      </c>
      <c r="L41" s="356">
        <v>1541</v>
      </c>
      <c r="M41" s="357">
        <v>1787</v>
      </c>
    </row>
    <row r="42" spans="2:13" ht="27.75" customHeight="1" x14ac:dyDescent="0.2">
      <c r="B42" s="1227"/>
      <c r="C42" s="1228"/>
      <c r="D42" s="106"/>
      <c r="E42" s="1231" t="s">
        <v>34</v>
      </c>
      <c r="F42" s="1231"/>
      <c r="G42" s="1231"/>
      <c r="H42" s="1232"/>
      <c r="I42" s="358" t="s">
        <v>517</v>
      </c>
      <c r="J42" s="359" t="s">
        <v>517</v>
      </c>
      <c r="K42" s="359" t="s">
        <v>517</v>
      </c>
      <c r="L42" s="359" t="s">
        <v>517</v>
      </c>
      <c r="M42" s="360" t="s">
        <v>517</v>
      </c>
    </row>
    <row r="43" spans="2:13" ht="27.75" customHeight="1" x14ac:dyDescent="0.2">
      <c r="B43" s="1227"/>
      <c r="C43" s="1228"/>
      <c r="D43" s="106"/>
      <c r="E43" s="1231" t="s">
        <v>35</v>
      </c>
      <c r="F43" s="1231"/>
      <c r="G43" s="1231"/>
      <c r="H43" s="1232"/>
      <c r="I43" s="358">
        <v>462</v>
      </c>
      <c r="J43" s="359">
        <v>427</v>
      </c>
      <c r="K43" s="359">
        <v>534</v>
      </c>
      <c r="L43" s="359">
        <v>490</v>
      </c>
      <c r="M43" s="360">
        <v>487</v>
      </c>
    </row>
    <row r="44" spans="2:13" ht="27.75" customHeight="1" x14ac:dyDescent="0.2">
      <c r="B44" s="1227"/>
      <c r="C44" s="1228"/>
      <c r="D44" s="106"/>
      <c r="E44" s="1231" t="s">
        <v>36</v>
      </c>
      <c r="F44" s="1231"/>
      <c r="G44" s="1231"/>
      <c r="H44" s="1232"/>
      <c r="I44" s="358">
        <v>9</v>
      </c>
      <c r="J44" s="359">
        <v>9</v>
      </c>
      <c r="K44" s="359">
        <v>8</v>
      </c>
      <c r="L44" s="359">
        <v>5</v>
      </c>
      <c r="M44" s="360">
        <v>4</v>
      </c>
    </row>
    <row r="45" spans="2:13" ht="27.75" customHeight="1" x14ac:dyDescent="0.2">
      <c r="B45" s="1227"/>
      <c r="C45" s="1228"/>
      <c r="D45" s="106"/>
      <c r="E45" s="1231" t="s">
        <v>37</v>
      </c>
      <c r="F45" s="1231"/>
      <c r="G45" s="1231"/>
      <c r="H45" s="1232"/>
      <c r="I45" s="358">
        <v>172</v>
      </c>
      <c r="J45" s="359">
        <v>175</v>
      </c>
      <c r="K45" s="359">
        <v>170</v>
      </c>
      <c r="L45" s="359">
        <v>181</v>
      </c>
      <c r="M45" s="360">
        <v>163</v>
      </c>
    </row>
    <row r="46" spans="2:13" ht="27.75" customHeight="1" x14ac:dyDescent="0.2">
      <c r="B46" s="1227"/>
      <c r="C46" s="1228"/>
      <c r="D46" s="107"/>
      <c r="E46" s="1231" t="s">
        <v>38</v>
      </c>
      <c r="F46" s="1231"/>
      <c r="G46" s="1231"/>
      <c r="H46" s="1232"/>
      <c r="I46" s="358" t="s">
        <v>517</v>
      </c>
      <c r="J46" s="359" t="s">
        <v>517</v>
      </c>
      <c r="K46" s="359" t="s">
        <v>517</v>
      </c>
      <c r="L46" s="359" t="s">
        <v>517</v>
      </c>
      <c r="M46" s="360" t="s">
        <v>517</v>
      </c>
    </row>
    <row r="47" spans="2:13" ht="27.75" customHeight="1" x14ac:dyDescent="0.2">
      <c r="B47" s="1227"/>
      <c r="C47" s="1228"/>
      <c r="D47" s="108"/>
      <c r="E47" s="1241" t="s">
        <v>39</v>
      </c>
      <c r="F47" s="1242"/>
      <c r="G47" s="1242"/>
      <c r="H47" s="1243"/>
      <c r="I47" s="358" t="s">
        <v>517</v>
      </c>
      <c r="J47" s="359" t="s">
        <v>517</v>
      </c>
      <c r="K47" s="359" t="s">
        <v>517</v>
      </c>
      <c r="L47" s="359" t="s">
        <v>517</v>
      </c>
      <c r="M47" s="360" t="s">
        <v>517</v>
      </c>
    </row>
    <row r="48" spans="2:13" ht="27.75" customHeight="1" x14ac:dyDescent="0.2">
      <c r="B48" s="1227"/>
      <c r="C48" s="1228"/>
      <c r="D48" s="106"/>
      <c r="E48" s="1231" t="s">
        <v>40</v>
      </c>
      <c r="F48" s="1231"/>
      <c r="G48" s="1231"/>
      <c r="H48" s="1232"/>
      <c r="I48" s="358" t="s">
        <v>517</v>
      </c>
      <c r="J48" s="359" t="s">
        <v>517</v>
      </c>
      <c r="K48" s="359" t="s">
        <v>517</v>
      </c>
      <c r="L48" s="359" t="s">
        <v>517</v>
      </c>
      <c r="M48" s="360" t="s">
        <v>517</v>
      </c>
    </row>
    <row r="49" spans="2:13" ht="27.75" customHeight="1" x14ac:dyDescent="0.2">
      <c r="B49" s="1229"/>
      <c r="C49" s="1230"/>
      <c r="D49" s="106"/>
      <c r="E49" s="1231" t="s">
        <v>41</v>
      </c>
      <c r="F49" s="1231"/>
      <c r="G49" s="1231"/>
      <c r="H49" s="1232"/>
      <c r="I49" s="358" t="s">
        <v>517</v>
      </c>
      <c r="J49" s="359" t="s">
        <v>517</v>
      </c>
      <c r="K49" s="359" t="s">
        <v>517</v>
      </c>
      <c r="L49" s="359" t="s">
        <v>517</v>
      </c>
      <c r="M49" s="360" t="s">
        <v>517</v>
      </c>
    </row>
    <row r="50" spans="2:13" ht="27.75" customHeight="1" x14ac:dyDescent="0.2">
      <c r="B50" s="1225" t="s">
        <v>42</v>
      </c>
      <c r="C50" s="1226"/>
      <c r="D50" s="109"/>
      <c r="E50" s="1231" t="s">
        <v>43</v>
      </c>
      <c r="F50" s="1231"/>
      <c r="G50" s="1231"/>
      <c r="H50" s="1232"/>
      <c r="I50" s="358">
        <v>2216</v>
      </c>
      <c r="J50" s="359">
        <v>2228</v>
      </c>
      <c r="K50" s="359">
        <v>2057</v>
      </c>
      <c r="L50" s="359">
        <v>1860</v>
      </c>
      <c r="M50" s="360">
        <v>1605</v>
      </c>
    </row>
    <row r="51" spans="2:13" ht="27.75" customHeight="1" x14ac:dyDescent="0.2">
      <c r="B51" s="1227"/>
      <c r="C51" s="1228"/>
      <c r="D51" s="106"/>
      <c r="E51" s="1231" t="s">
        <v>44</v>
      </c>
      <c r="F51" s="1231"/>
      <c r="G51" s="1231"/>
      <c r="H51" s="1232"/>
      <c r="I51" s="358">
        <v>201</v>
      </c>
      <c r="J51" s="359">
        <v>178</v>
      </c>
      <c r="K51" s="359">
        <v>160</v>
      </c>
      <c r="L51" s="359">
        <v>140</v>
      </c>
      <c r="M51" s="360">
        <v>123</v>
      </c>
    </row>
    <row r="52" spans="2:13" ht="27.75" customHeight="1" x14ac:dyDescent="0.2">
      <c r="B52" s="1229"/>
      <c r="C52" s="1230"/>
      <c r="D52" s="106"/>
      <c r="E52" s="1231" t="s">
        <v>45</v>
      </c>
      <c r="F52" s="1231"/>
      <c r="G52" s="1231"/>
      <c r="H52" s="1232"/>
      <c r="I52" s="358">
        <v>1361</v>
      </c>
      <c r="J52" s="359">
        <v>1315</v>
      </c>
      <c r="K52" s="359">
        <v>1329</v>
      </c>
      <c r="L52" s="359">
        <v>1388</v>
      </c>
      <c r="M52" s="360">
        <v>1444</v>
      </c>
    </row>
    <row r="53" spans="2:13" ht="27.75" customHeight="1" thickBot="1" x14ac:dyDescent="0.25">
      <c r="B53" s="1233" t="s">
        <v>46</v>
      </c>
      <c r="C53" s="1234"/>
      <c r="D53" s="110"/>
      <c r="E53" s="1235" t="s">
        <v>47</v>
      </c>
      <c r="F53" s="1235"/>
      <c r="G53" s="1235"/>
      <c r="H53" s="1236"/>
      <c r="I53" s="361">
        <v>-1698</v>
      </c>
      <c r="J53" s="362">
        <v>-1733</v>
      </c>
      <c r="K53" s="362">
        <v>-1415</v>
      </c>
      <c r="L53" s="362">
        <v>-1170</v>
      </c>
      <c r="M53" s="363">
        <v>-732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PEQ5ixsW1B1EYA37AoRSieYrHF6rQzogutN89ceZ5fU6MbPlqrCnNbT6/J3bzIAvJ/A4zlFcI0ZneO1g8+jyIw==" saltValue="ao0qYDrsF7qkaOvA+8dd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52" t="s">
        <v>50</v>
      </c>
      <c r="D55" s="1252"/>
      <c r="E55" s="1253"/>
      <c r="F55" s="122">
        <v>440</v>
      </c>
      <c r="G55" s="122">
        <v>441</v>
      </c>
      <c r="H55" s="123">
        <v>441</v>
      </c>
    </row>
    <row r="56" spans="2:8" ht="52.5" customHeight="1" x14ac:dyDescent="0.2">
      <c r="B56" s="124"/>
      <c r="C56" s="1254" t="s">
        <v>51</v>
      </c>
      <c r="D56" s="1254"/>
      <c r="E56" s="1255"/>
      <c r="F56" s="125">
        <v>290</v>
      </c>
      <c r="G56" s="125">
        <v>290</v>
      </c>
      <c r="H56" s="126">
        <v>290</v>
      </c>
    </row>
    <row r="57" spans="2:8" ht="53.25" customHeight="1" x14ac:dyDescent="0.2">
      <c r="B57" s="124"/>
      <c r="C57" s="1256" t="s">
        <v>52</v>
      </c>
      <c r="D57" s="1256"/>
      <c r="E57" s="1257"/>
      <c r="F57" s="127">
        <v>1168</v>
      </c>
      <c r="G57" s="127">
        <v>970</v>
      </c>
      <c r="H57" s="128">
        <v>701</v>
      </c>
    </row>
    <row r="58" spans="2:8" ht="45.75" customHeight="1" x14ac:dyDescent="0.2">
      <c r="B58" s="129"/>
      <c r="C58" s="1244" t="s">
        <v>584</v>
      </c>
      <c r="D58" s="1245"/>
      <c r="E58" s="1246"/>
      <c r="F58" s="130">
        <v>471</v>
      </c>
      <c r="G58" s="130">
        <v>472</v>
      </c>
      <c r="H58" s="131">
        <v>452</v>
      </c>
    </row>
    <row r="59" spans="2:8" ht="45.75" customHeight="1" x14ac:dyDescent="0.2">
      <c r="B59" s="129"/>
      <c r="C59" s="1244" t="s">
        <v>585</v>
      </c>
      <c r="D59" s="1245"/>
      <c r="E59" s="1246"/>
      <c r="F59" s="130">
        <v>90</v>
      </c>
      <c r="G59" s="130">
        <v>90</v>
      </c>
      <c r="H59" s="131">
        <v>90</v>
      </c>
    </row>
    <row r="60" spans="2:8" ht="45.75" customHeight="1" x14ac:dyDescent="0.2">
      <c r="B60" s="129"/>
      <c r="C60" s="1244" t="s">
        <v>586</v>
      </c>
      <c r="D60" s="1245"/>
      <c r="E60" s="1246"/>
      <c r="F60" s="130">
        <v>510</v>
      </c>
      <c r="G60" s="130">
        <v>310</v>
      </c>
      <c r="H60" s="131">
        <v>60</v>
      </c>
    </row>
    <row r="61" spans="2:8" ht="45.75" customHeight="1" x14ac:dyDescent="0.2">
      <c r="B61" s="129"/>
      <c r="C61" s="1244" t="s">
        <v>587</v>
      </c>
      <c r="D61" s="1245"/>
      <c r="E61" s="1246"/>
      <c r="F61" s="130">
        <v>29</v>
      </c>
      <c r="G61" s="130">
        <v>29</v>
      </c>
      <c r="H61" s="131">
        <v>29</v>
      </c>
    </row>
    <row r="62" spans="2:8" ht="45.75" customHeight="1" thickBot="1" x14ac:dyDescent="0.25">
      <c r="B62" s="132"/>
      <c r="C62" s="1247" t="s">
        <v>588</v>
      </c>
      <c r="D62" s="1248"/>
      <c r="E62" s="1249"/>
      <c r="F62" s="133">
        <v>27</v>
      </c>
      <c r="G62" s="133">
        <v>27</v>
      </c>
      <c r="H62" s="134">
        <v>27</v>
      </c>
    </row>
    <row r="63" spans="2:8" ht="52.5" customHeight="1" thickBot="1" x14ac:dyDescent="0.25">
      <c r="B63" s="135"/>
      <c r="C63" s="1250" t="s">
        <v>53</v>
      </c>
      <c r="D63" s="1250"/>
      <c r="E63" s="1251"/>
      <c r="F63" s="136">
        <v>1898</v>
      </c>
      <c r="G63" s="136">
        <v>1701</v>
      </c>
      <c r="H63" s="137">
        <v>1433</v>
      </c>
    </row>
    <row r="64" spans="2:8" ht="13.2" x14ac:dyDescent="0.2"/>
  </sheetData>
  <sheetProtection algorithmName="SHA-512" hashValue="5/6911svo3OWn1lZ+A7FphGnT5iygf30ehtI4w8ELrP4MAu3ai47/L6BRCfNPCcFE4ihl4gh7H++I4OwOFE8EQ==" saltValue="lAiHoB6xNWhKjbYAlyCC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D8F61-35EC-41C0-89EB-A605B6207BEA}">
  <sheetPr>
    <pageSetUpPr fitToPage="1"/>
  </sheetPr>
  <dimension ref="A1:DE85"/>
  <sheetViews>
    <sheetView showGridLines="0" topLeftCell="T46" zoomScaleNormal="100" zoomScaleSheetLayoutView="55" workbookViewId="0">
      <selection activeCell="CH63" sqref="CH63"/>
    </sheetView>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602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9" t="s">
        <v>606</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2" x14ac:dyDescent="0.2">
      <c r="B44" s="365"/>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2" x14ac:dyDescent="0.2">
      <c r="B45" s="365"/>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2" x14ac:dyDescent="0.2">
      <c r="B46" s="365"/>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2" x14ac:dyDescent="0.2">
      <c r="B47" s="365"/>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601</v>
      </c>
    </row>
    <row r="50" spans="1:109" ht="13.2" x14ac:dyDescent="0.2">
      <c r="B50" s="365"/>
      <c r="G50" s="1268"/>
      <c r="H50" s="1268"/>
      <c r="I50" s="1268"/>
      <c r="J50" s="1268"/>
      <c r="K50" s="373"/>
      <c r="L50" s="373"/>
      <c r="M50" s="372"/>
      <c r="N50" s="372"/>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559</v>
      </c>
      <c r="BQ50" s="1272"/>
      <c r="BR50" s="1272"/>
      <c r="BS50" s="1272"/>
      <c r="BT50" s="1272"/>
      <c r="BU50" s="1272"/>
      <c r="BV50" s="1272"/>
      <c r="BW50" s="1272"/>
      <c r="BX50" s="1272" t="s">
        <v>560</v>
      </c>
      <c r="BY50" s="1272"/>
      <c r="BZ50" s="1272"/>
      <c r="CA50" s="1272"/>
      <c r="CB50" s="1272"/>
      <c r="CC50" s="1272"/>
      <c r="CD50" s="1272"/>
      <c r="CE50" s="1272"/>
      <c r="CF50" s="1272" t="s">
        <v>561</v>
      </c>
      <c r="CG50" s="1272"/>
      <c r="CH50" s="1272"/>
      <c r="CI50" s="1272"/>
      <c r="CJ50" s="1272"/>
      <c r="CK50" s="1272"/>
      <c r="CL50" s="1272"/>
      <c r="CM50" s="1272"/>
      <c r="CN50" s="1272" t="s">
        <v>562</v>
      </c>
      <c r="CO50" s="1272"/>
      <c r="CP50" s="1272"/>
      <c r="CQ50" s="1272"/>
      <c r="CR50" s="1272"/>
      <c r="CS50" s="1272"/>
      <c r="CT50" s="1272"/>
      <c r="CU50" s="1272"/>
      <c r="CV50" s="1272" t="s">
        <v>563</v>
      </c>
      <c r="CW50" s="1272"/>
      <c r="CX50" s="1272"/>
      <c r="CY50" s="1272"/>
      <c r="CZ50" s="1272"/>
      <c r="DA50" s="1272"/>
      <c r="DB50" s="1272"/>
      <c r="DC50" s="1272"/>
    </row>
    <row r="51" spans="1:109" ht="13.5" customHeight="1" x14ac:dyDescent="0.2">
      <c r="B51" s="365"/>
      <c r="G51" s="1277"/>
      <c r="H51" s="1277"/>
      <c r="I51" s="1275"/>
      <c r="J51" s="1275"/>
      <c r="K51" s="1274"/>
      <c r="L51" s="1274"/>
      <c r="M51" s="1274"/>
      <c r="N51" s="1274"/>
      <c r="AM51" s="371"/>
      <c r="AN51" s="1273" t="s">
        <v>600</v>
      </c>
      <c r="AO51" s="1273"/>
      <c r="AP51" s="1273"/>
      <c r="AQ51" s="1273"/>
      <c r="AR51" s="1273"/>
      <c r="AS51" s="1273"/>
      <c r="AT51" s="1273"/>
      <c r="AU51" s="1273"/>
      <c r="AV51" s="1273"/>
      <c r="AW51" s="1273"/>
      <c r="AX51" s="1273"/>
      <c r="AY51" s="1273"/>
      <c r="AZ51" s="1273"/>
      <c r="BA51" s="1273"/>
      <c r="BB51" s="1273" t="s">
        <v>598</v>
      </c>
      <c r="BC51" s="1273"/>
      <c r="BD51" s="1273"/>
      <c r="BE51" s="1273"/>
      <c r="BF51" s="1273"/>
      <c r="BG51" s="1273"/>
      <c r="BH51" s="1273"/>
      <c r="BI51" s="1273"/>
      <c r="BJ51" s="1273"/>
      <c r="BK51" s="1273"/>
      <c r="BL51" s="1273"/>
      <c r="BM51" s="1273"/>
      <c r="BN51" s="1273"/>
      <c r="BO51" s="1273"/>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2" x14ac:dyDescent="0.2">
      <c r="B52" s="365"/>
      <c r="G52" s="1277"/>
      <c r="H52" s="1277"/>
      <c r="I52" s="1275"/>
      <c r="J52" s="1275"/>
      <c r="K52" s="1274"/>
      <c r="L52" s="1274"/>
      <c r="M52" s="1274"/>
      <c r="N52" s="1274"/>
      <c r="AM52" s="37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79"/>
      <c r="B53" s="365"/>
      <c r="G53" s="1277"/>
      <c r="H53" s="1277"/>
      <c r="I53" s="1268"/>
      <c r="J53" s="1268"/>
      <c r="K53" s="1274"/>
      <c r="L53" s="1274"/>
      <c r="M53" s="1274"/>
      <c r="N53" s="1274"/>
      <c r="AM53" s="371"/>
      <c r="AN53" s="1273"/>
      <c r="AO53" s="1273"/>
      <c r="AP53" s="1273"/>
      <c r="AQ53" s="1273"/>
      <c r="AR53" s="1273"/>
      <c r="AS53" s="1273"/>
      <c r="AT53" s="1273"/>
      <c r="AU53" s="1273"/>
      <c r="AV53" s="1273"/>
      <c r="AW53" s="1273"/>
      <c r="AX53" s="1273"/>
      <c r="AY53" s="1273"/>
      <c r="AZ53" s="1273"/>
      <c r="BA53" s="1273"/>
      <c r="BB53" s="1273" t="s">
        <v>604</v>
      </c>
      <c r="BC53" s="1273"/>
      <c r="BD53" s="1273"/>
      <c r="BE53" s="1273"/>
      <c r="BF53" s="1273"/>
      <c r="BG53" s="1273"/>
      <c r="BH53" s="1273"/>
      <c r="BI53" s="1273"/>
      <c r="BJ53" s="1273"/>
      <c r="BK53" s="1273"/>
      <c r="BL53" s="1273"/>
      <c r="BM53" s="1273"/>
      <c r="BN53" s="1273"/>
      <c r="BO53" s="1273"/>
      <c r="BP53" s="1258">
        <v>62.8</v>
      </c>
      <c r="BQ53" s="1258"/>
      <c r="BR53" s="1258"/>
      <c r="BS53" s="1258"/>
      <c r="BT53" s="1258"/>
      <c r="BU53" s="1258"/>
      <c r="BV53" s="1258"/>
      <c r="BW53" s="1258"/>
      <c r="BX53" s="1258">
        <v>63.8</v>
      </c>
      <c r="BY53" s="1258"/>
      <c r="BZ53" s="1258"/>
      <c r="CA53" s="1258"/>
      <c r="CB53" s="1258"/>
      <c r="CC53" s="1258"/>
      <c r="CD53" s="1258"/>
      <c r="CE53" s="1258"/>
      <c r="CF53" s="1258">
        <v>65.400000000000006</v>
      </c>
      <c r="CG53" s="1258"/>
      <c r="CH53" s="1258"/>
      <c r="CI53" s="1258"/>
      <c r="CJ53" s="1258"/>
      <c r="CK53" s="1258"/>
      <c r="CL53" s="1258"/>
      <c r="CM53" s="1258"/>
      <c r="CN53" s="1258">
        <v>66</v>
      </c>
      <c r="CO53" s="1258"/>
      <c r="CP53" s="1258"/>
      <c r="CQ53" s="1258"/>
      <c r="CR53" s="1258"/>
      <c r="CS53" s="1258"/>
      <c r="CT53" s="1258"/>
      <c r="CU53" s="1258"/>
      <c r="CV53" s="1258">
        <v>48.9</v>
      </c>
      <c r="CW53" s="1258"/>
      <c r="CX53" s="1258"/>
      <c r="CY53" s="1258"/>
      <c r="CZ53" s="1258"/>
      <c r="DA53" s="1258"/>
      <c r="DB53" s="1258"/>
      <c r="DC53" s="1258"/>
    </row>
    <row r="54" spans="1:109" ht="13.2" x14ac:dyDescent="0.2">
      <c r="A54" s="379"/>
      <c r="B54" s="365"/>
      <c r="G54" s="1277"/>
      <c r="H54" s="1277"/>
      <c r="I54" s="1268"/>
      <c r="J54" s="1268"/>
      <c r="K54" s="1274"/>
      <c r="L54" s="1274"/>
      <c r="M54" s="1274"/>
      <c r="N54" s="1274"/>
      <c r="AM54" s="37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79"/>
      <c r="B55" s="365"/>
      <c r="G55" s="1268"/>
      <c r="H55" s="1268"/>
      <c r="I55" s="1268"/>
      <c r="J55" s="1268"/>
      <c r="K55" s="1274"/>
      <c r="L55" s="1274"/>
      <c r="M55" s="1274"/>
      <c r="N55" s="1274"/>
      <c r="AN55" s="1272" t="s">
        <v>599</v>
      </c>
      <c r="AO55" s="1272"/>
      <c r="AP55" s="1272"/>
      <c r="AQ55" s="1272"/>
      <c r="AR55" s="1272"/>
      <c r="AS55" s="1272"/>
      <c r="AT55" s="1272"/>
      <c r="AU55" s="1272"/>
      <c r="AV55" s="1272"/>
      <c r="AW55" s="1272"/>
      <c r="AX55" s="1272"/>
      <c r="AY55" s="1272"/>
      <c r="AZ55" s="1272"/>
      <c r="BA55" s="1272"/>
      <c r="BB55" s="1273" t="s">
        <v>598</v>
      </c>
      <c r="BC55" s="1273"/>
      <c r="BD55" s="1273"/>
      <c r="BE55" s="1273"/>
      <c r="BF55" s="1273"/>
      <c r="BG55" s="1273"/>
      <c r="BH55" s="1273"/>
      <c r="BI55" s="1273"/>
      <c r="BJ55" s="1273"/>
      <c r="BK55" s="1273"/>
      <c r="BL55" s="1273"/>
      <c r="BM55" s="1273"/>
      <c r="BN55" s="1273"/>
      <c r="BO55" s="1273"/>
      <c r="BP55" s="1258">
        <v>0</v>
      </c>
      <c r="BQ55" s="1258"/>
      <c r="BR55" s="1258"/>
      <c r="BS55" s="1258"/>
      <c r="BT55" s="1258"/>
      <c r="BU55" s="1258"/>
      <c r="BV55" s="1258"/>
      <c r="BW55" s="1258"/>
      <c r="BX55" s="1258">
        <v>0</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ht="13.2" x14ac:dyDescent="0.2">
      <c r="A56" s="379"/>
      <c r="B56" s="365"/>
      <c r="G56" s="1268"/>
      <c r="H56" s="1268"/>
      <c r="I56" s="1268"/>
      <c r="J56" s="1268"/>
      <c r="K56" s="1274"/>
      <c r="L56" s="1274"/>
      <c r="M56" s="1274"/>
      <c r="N56" s="1274"/>
      <c r="AN56" s="1272"/>
      <c r="AO56" s="1272"/>
      <c r="AP56" s="1272"/>
      <c r="AQ56" s="1272"/>
      <c r="AR56" s="1272"/>
      <c r="AS56" s="1272"/>
      <c r="AT56" s="1272"/>
      <c r="AU56" s="1272"/>
      <c r="AV56" s="1272"/>
      <c r="AW56" s="1272"/>
      <c r="AX56" s="1272"/>
      <c r="AY56" s="1272"/>
      <c r="AZ56" s="1272"/>
      <c r="BA56" s="1272"/>
      <c r="BB56" s="1273"/>
      <c r="BC56" s="1273"/>
      <c r="BD56" s="1273"/>
      <c r="BE56" s="1273"/>
      <c r="BF56" s="1273"/>
      <c r="BG56" s="1273"/>
      <c r="BH56" s="1273"/>
      <c r="BI56" s="1273"/>
      <c r="BJ56" s="1273"/>
      <c r="BK56" s="1273"/>
      <c r="BL56" s="1273"/>
      <c r="BM56" s="1273"/>
      <c r="BN56" s="1273"/>
      <c r="BO56" s="1273"/>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9" customFormat="1" ht="13.2" x14ac:dyDescent="0.2">
      <c r="B57" s="385"/>
      <c r="G57" s="1268"/>
      <c r="H57" s="1268"/>
      <c r="I57" s="1276"/>
      <c r="J57" s="1276"/>
      <c r="K57" s="1274"/>
      <c r="L57" s="1274"/>
      <c r="M57" s="1274"/>
      <c r="N57" s="1274"/>
      <c r="AM57" s="364"/>
      <c r="AN57" s="1272"/>
      <c r="AO57" s="1272"/>
      <c r="AP57" s="1272"/>
      <c r="AQ57" s="1272"/>
      <c r="AR57" s="1272"/>
      <c r="AS57" s="1272"/>
      <c r="AT57" s="1272"/>
      <c r="AU57" s="1272"/>
      <c r="AV57" s="1272"/>
      <c r="AW57" s="1272"/>
      <c r="AX57" s="1272"/>
      <c r="AY57" s="1272"/>
      <c r="AZ57" s="1272"/>
      <c r="BA57" s="1272"/>
      <c r="BB57" s="1273" t="s">
        <v>604</v>
      </c>
      <c r="BC57" s="1273"/>
      <c r="BD57" s="1273"/>
      <c r="BE57" s="1273"/>
      <c r="BF57" s="1273"/>
      <c r="BG57" s="1273"/>
      <c r="BH57" s="1273"/>
      <c r="BI57" s="1273"/>
      <c r="BJ57" s="1273"/>
      <c r="BK57" s="1273"/>
      <c r="BL57" s="1273"/>
      <c r="BM57" s="1273"/>
      <c r="BN57" s="1273"/>
      <c r="BO57" s="1273"/>
      <c r="BP57" s="1258">
        <v>59.4</v>
      </c>
      <c r="BQ57" s="1258"/>
      <c r="BR57" s="1258"/>
      <c r="BS57" s="1258"/>
      <c r="BT57" s="1258"/>
      <c r="BU57" s="1258"/>
      <c r="BV57" s="1258"/>
      <c r="BW57" s="1258"/>
      <c r="BX57" s="1258">
        <v>60.4</v>
      </c>
      <c r="BY57" s="1258"/>
      <c r="BZ57" s="1258"/>
      <c r="CA57" s="1258"/>
      <c r="CB57" s="1258"/>
      <c r="CC57" s="1258"/>
      <c r="CD57" s="1258"/>
      <c r="CE57" s="1258"/>
      <c r="CF57" s="1258">
        <v>61.5</v>
      </c>
      <c r="CG57" s="1258"/>
      <c r="CH57" s="1258"/>
      <c r="CI57" s="1258"/>
      <c r="CJ57" s="1258"/>
      <c r="CK57" s="1258"/>
      <c r="CL57" s="1258"/>
      <c r="CM57" s="1258"/>
      <c r="CN57" s="1258">
        <v>60.9</v>
      </c>
      <c r="CO57" s="1258"/>
      <c r="CP57" s="1258"/>
      <c r="CQ57" s="1258"/>
      <c r="CR57" s="1258"/>
      <c r="CS57" s="1258"/>
      <c r="CT57" s="1258"/>
      <c r="CU57" s="1258"/>
      <c r="CV57" s="1258">
        <v>62.3</v>
      </c>
      <c r="CW57" s="1258"/>
      <c r="CX57" s="1258"/>
      <c r="CY57" s="1258"/>
      <c r="CZ57" s="1258"/>
      <c r="DA57" s="1258"/>
      <c r="DB57" s="1258"/>
      <c r="DC57" s="1258"/>
      <c r="DD57" s="390"/>
      <c r="DE57" s="385"/>
    </row>
    <row r="58" spans="1:109" s="379" customFormat="1" ht="13.2" x14ac:dyDescent="0.2">
      <c r="A58" s="364"/>
      <c r="B58" s="385"/>
      <c r="G58" s="1268"/>
      <c r="H58" s="1268"/>
      <c r="I58" s="1276"/>
      <c r="J58" s="1276"/>
      <c r="K58" s="1274"/>
      <c r="L58" s="1274"/>
      <c r="M58" s="1274"/>
      <c r="N58" s="1274"/>
      <c r="AM58" s="364"/>
      <c r="AN58" s="1272"/>
      <c r="AO58" s="1272"/>
      <c r="AP58" s="1272"/>
      <c r="AQ58" s="1272"/>
      <c r="AR58" s="1272"/>
      <c r="AS58" s="1272"/>
      <c r="AT58" s="1272"/>
      <c r="AU58" s="1272"/>
      <c r="AV58" s="1272"/>
      <c r="AW58" s="1272"/>
      <c r="AX58" s="1272"/>
      <c r="AY58" s="1272"/>
      <c r="AZ58" s="1272"/>
      <c r="BA58" s="1272"/>
      <c r="BB58" s="1273"/>
      <c r="BC58" s="1273"/>
      <c r="BD58" s="1273"/>
      <c r="BE58" s="1273"/>
      <c r="BF58" s="1273"/>
      <c r="BG58" s="1273"/>
      <c r="BH58" s="1273"/>
      <c r="BI58" s="1273"/>
      <c r="BJ58" s="1273"/>
      <c r="BK58" s="1273"/>
      <c r="BL58" s="1273"/>
      <c r="BM58" s="1273"/>
      <c r="BN58" s="1273"/>
      <c r="BO58" s="1273"/>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603</v>
      </c>
    </row>
    <row r="64" spans="1:109" ht="13.2" x14ac:dyDescent="0.2">
      <c r="B64" s="365"/>
      <c r="G64" s="380"/>
      <c r="I64" s="382"/>
      <c r="J64" s="382"/>
      <c r="K64" s="382"/>
      <c r="L64" s="382"/>
      <c r="M64" s="382"/>
      <c r="N64" s="381"/>
      <c r="AM64" s="380"/>
      <c r="AN64" s="380" t="s">
        <v>602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59" t="s">
        <v>607</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2" x14ac:dyDescent="0.2">
      <c r="B66" s="365"/>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2" x14ac:dyDescent="0.2">
      <c r="B67" s="365"/>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2" x14ac:dyDescent="0.2">
      <c r="B68" s="365"/>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2" x14ac:dyDescent="0.2">
      <c r="B69" s="365"/>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601</v>
      </c>
    </row>
    <row r="72" spans="2:107" ht="13.2" x14ac:dyDescent="0.2">
      <c r="B72" s="365"/>
      <c r="G72" s="1268"/>
      <c r="H72" s="1268"/>
      <c r="I72" s="1268"/>
      <c r="J72" s="1268"/>
      <c r="K72" s="373"/>
      <c r="L72" s="373"/>
      <c r="M72" s="372"/>
      <c r="N72" s="372"/>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559</v>
      </c>
      <c r="BQ72" s="1272"/>
      <c r="BR72" s="1272"/>
      <c r="BS72" s="1272"/>
      <c r="BT72" s="1272"/>
      <c r="BU72" s="1272"/>
      <c r="BV72" s="1272"/>
      <c r="BW72" s="1272"/>
      <c r="BX72" s="1272" t="s">
        <v>560</v>
      </c>
      <c r="BY72" s="1272"/>
      <c r="BZ72" s="1272"/>
      <c r="CA72" s="1272"/>
      <c r="CB72" s="1272"/>
      <c r="CC72" s="1272"/>
      <c r="CD72" s="1272"/>
      <c r="CE72" s="1272"/>
      <c r="CF72" s="1272" t="s">
        <v>561</v>
      </c>
      <c r="CG72" s="1272"/>
      <c r="CH72" s="1272"/>
      <c r="CI72" s="1272"/>
      <c r="CJ72" s="1272"/>
      <c r="CK72" s="1272"/>
      <c r="CL72" s="1272"/>
      <c r="CM72" s="1272"/>
      <c r="CN72" s="1272" t="s">
        <v>562</v>
      </c>
      <c r="CO72" s="1272"/>
      <c r="CP72" s="1272"/>
      <c r="CQ72" s="1272"/>
      <c r="CR72" s="1272"/>
      <c r="CS72" s="1272"/>
      <c r="CT72" s="1272"/>
      <c r="CU72" s="1272"/>
      <c r="CV72" s="1272" t="s">
        <v>563</v>
      </c>
      <c r="CW72" s="1272"/>
      <c r="CX72" s="1272"/>
      <c r="CY72" s="1272"/>
      <c r="CZ72" s="1272"/>
      <c r="DA72" s="1272"/>
      <c r="DB72" s="1272"/>
      <c r="DC72" s="1272"/>
    </row>
    <row r="73" spans="2:107" ht="13.2" x14ac:dyDescent="0.2">
      <c r="B73" s="365"/>
      <c r="G73" s="1277"/>
      <c r="H73" s="1277"/>
      <c r="I73" s="1277"/>
      <c r="J73" s="1277"/>
      <c r="K73" s="1278"/>
      <c r="L73" s="1278"/>
      <c r="M73" s="1278"/>
      <c r="N73" s="1278"/>
      <c r="AM73" s="371"/>
      <c r="AN73" s="1273" t="s">
        <v>600</v>
      </c>
      <c r="AO73" s="1273"/>
      <c r="AP73" s="1273"/>
      <c r="AQ73" s="1273"/>
      <c r="AR73" s="1273"/>
      <c r="AS73" s="1273"/>
      <c r="AT73" s="1273"/>
      <c r="AU73" s="1273"/>
      <c r="AV73" s="1273"/>
      <c r="AW73" s="1273"/>
      <c r="AX73" s="1273"/>
      <c r="AY73" s="1273"/>
      <c r="AZ73" s="1273"/>
      <c r="BA73" s="1273"/>
      <c r="BB73" s="1273" t="s">
        <v>598</v>
      </c>
      <c r="BC73" s="1273"/>
      <c r="BD73" s="1273"/>
      <c r="BE73" s="1273"/>
      <c r="BF73" s="1273"/>
      <c r="BG73" s="1273"/>
      <c r="BH73" s="1273"/>
      <c r="BI73" s="1273"/>
      <c r="BJ73" s="1273"/>
      <c r="BK73" s="1273"/>
      <c r="BL73" s="1273"/>
      <c r="BM73" s="1273"/>
      <c r="BN73" s="1273"/>
      <c r="BO73" s="1273"/>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2" x14ac:dyDescent="0.2">
      <c r="B74" s="365"/>
      <c r="G74" s="1277"/>
      <c r="H74" s="1277"/>
      <c r="I74" s="1277"/>
      <c r="J74" s="1277"/>
      <c r="K74" s="1278"/>
      <c r="L74" s="1278"/>
      <c r="M74" s="1278"/>
      <c r="N74" s="1278"/>
      <c r="AM74" s="37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65"/>
      <c r="G75" s="1277"/>
      <c r="H75" s="1277"/>
      <c r="I75" s="1268"/>
      <c r="J75" s="1268"/>
      <c r="K75" s="1274"/>
      <c r="L75" s="1274"/>
      <c r="M75" s="1274"/>
      <c r="N75" s="1274"/>
      <c r="AM75" s="371"/>
      <c r="AN75" s="1273"/>
      <c r="AO75" s="1273"/>
      <c r="AP75" s="1273"/>
      <c r="AQ75" s="1273"/>
      <c r="AR75" s="1273"/>
      <c r="AS75" s="1273"/>
      <c r="AT75" s="1273"/>
      <c r="AU75" s="1273"/>
      <c r="AV75" s="1273"/>
      <c r="AW75" s="1273"/>
      <c r="AX75" s="1273"/>
      <c r="AY75" s="1273"/>
      <c r="AZ75" s="1273"/>
      <c r="BA75" s="1273"/>
      <c r="BB75" s="1273" t="s">
        <v>597</v>
      </c>
      <c r="BC75" s="1273"/>
      <c r="BD75" s="1273"/>
      <c r="BE75" s="1273"/>
      <c r="BF75" s="1273"/>
      <c r="BG75" s="1273"/>
      <c r="BH75" s="1273"/>
      <c r="BI75" s="1273"/>
      <c r="BJ75" s="1273"/>
      <c r="BK75" s="1273"/>
      <c r="BL75" s="1273"/>
      <c r="BM75" s="1273"/>
      <c r="BN75" s="1273"/>
      <c r="BO75" s="1273"/>
      <c r="BP75" s="1258">
        <v>5.0999999999999996</v>
      </c>
      <c r="BQ75" s="1258"/>
      <c r="BR75" s="1258"/>
      <c r="BS75" s="1258"/>
      <c r="BT75" s="1258"/>
      <c r="BU75" s="1258"/>
      <c r="BV75" s="1258"/>
      <c r="BW75" s="1258"/>
      <c r="BX75" s="1258">
        <v>6.1</v>
      </c>
      <c r="BY75" s="1258"/>
      <c r="BZ75" s="1258"/>
      <c r="CA75" s="1258"/>
      <c r="CB75" s="1258"/>
      <c r="CC75" s="1258"/>
      <c r="CD75" s="1258"/>
      <c r="CE75" s="1258"/>
      <c r="CF75" s="1258">
        <v>7</v>
      </c>
      <c r="CG75" s="1258"/>
      <c r="CH75" s="1258"/>
      <c r="CI75" s="1258"/>
      <c r="CJ75" s="1258"/>
      <c r="CK75" s="1258"/>
      <c r="CL75" s="1258"/>
      <c r="CM75" s="1258"/>
      <c r="CN75" s="1258">
        <v>7</v>
      </c>
      <c r="CO75" s="1258"/>
      <c r="CP75" s="1258"/>
      <c r="CQ75" s="1258"/>
      <c r="CR75" s="1258"/>
      <c r="CS75" s="1258"/>
      <c r="CT75" s="1258"/>
      <c r="CU75" s="1258"/>
      <c r="CV75" s="1258">
        <v>7.8</v>
      </c>
      <c r="CW75" s="1258"/>
      <c r="CX75" s="1258"/>
      <c r="CY75" s="1258"/>
      <c r="CZ75" s="1258"/>
      <c r="DA75" s="1258"/>
      <c r="DB75" s="1258"/>
      <c r="DC75" s="1258"/>
    </row>
    <row r="76" spans="2:107" ht="13.2" x14ac:dyDescent="0.2">
      <c r="B76" s="365"/>
      <c r="G76" s="1277"/>
      <c r="H76" s="1277"/>
      <c r="I76" s="1268"/>
      <c r="J76" s="1268"/>
      <c r="K76" s="1274"/>
      <c r="L76" s="1274"/>
      <c r="M76" s="1274"/>
      <c r="N76" s="1274"/>
      <c r="AM76" s="37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65"/>
      <c r="G77" s="1268"/>
      <c r="H77" s="1268"/>
      <c r="I77" s="1268"/>
      <c r="J77" s="1268"/>
      <c r="K77" s="1278"/>
      <c r="L77" s="1278"/>
      <c r="M77" s="1278"/>
      <c r="N77" s="1278"/>
      <c r="AN77" s="1272" t="s">
        <v>599</v>
      </c>
      <c r="AO77" s="1272"/>
      <c r="AP77" s="1272"/>
      <c r="AQ77" s="1272"/>
      <c r="AR77" s="1272"/>
      <c r="AS77" s="1272"/>
      <c r="AT77" s="1272"/>
      <c r="AU77" s="1272"/>
      <c r="AV77" s="1272"/>
      <c r="AW77" s="1272"/>
      <c r="AX77" s="1272"/>
      <c r="AY77" s="1272"/>
      <c r="AZ77" s="1272"/>
      <c r="BA77" s="1272"/>
      <c r="BB77" s="1273" t="s">
        <v>598</v>
      </c>
      <c r="BC77" s="1273"/>
      <c r="BD77" s="1273"/>
      <c r="BE77" s="1273"/>
      <c r="BF77" s="1273"/>
      <c r="BG77" s="1273"/>
      <c r="BH77" s="1273"/>
      <c r="BI77" s="1273"/>
      <c r="BJ77" s="1273"/>
      <c r="BK77" s="1273"/>
      <c r="BL77" s="1273"/>
      <c r="BM77" s="1273"/>
      <c r="BN77" s="1273"/>
      <c r="BO77" s="1273"/>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ht="13.2" x14ac:dyDescent="0.2">
      <c r="B78" s="365"/>
      <c r="G78" s="1268"/>
      <c r="H78" s="1268"/>
      <c r="I78" s="1268"/>
      <c r="J78" s="1268"/>
      <c r="K78" s="1278"/>
      <c r="L78" s="1278"/>
      <c r="M78" s="1278"/>
      <c r="N78" s="1278"/>
      <c r="AN78" s="1272"/>
      <c r="AO78" s="1272"/>
      <c r="AP78" s="1272"/>
      <c r="AQ78" s="1272"/>
      <c r="AR78" s="1272"/>
      <c r="AS78" s="1272"/>
      <c r="AT78" s="1272"/>
      <c r="AU78" s="1272"/>
      <c r="AV78" s="1272"/>
      <c r="AW78" s="1272"/>
      <c r="AX78" s="1272"/>
      <c r="AY78" s="1272"/>
      <c r="AZ78" s="1272"/>
      <c r="BA78" s="1272"/>
      <c r="BB78" s="1273"/>
      <c r="BC78" s="1273"/>
      <c r="BD78" s="1273"/>
      <c r="BE78" s="1273"/>
      <c r="BF78" s="1273"/>
      <c r="BG78" s="1273"/>
      <c r="BH78" s="1273"/>
      <c r="BI78" s="1273"/>
      <c r="BJ78" s="1273"/>
      <c r="BK78" s="1273"/>
      <c r="BL78" s="1273"/>
      <c r="BM78" s="1273"/>
      <c r="BN78" s="1273"/>
      <c r="BO78" s="1273"/>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65"/>
      <c r="G79" s="1268"/>
      <c r="H79" s="1268"/>
      <c r="I79" s="1276"/>
      <c r="J79" s="1276"/>
      <c r="K79" s="1279"/>
      <c r="L79" s="1279"/>
      <c r="M79" s="1279"/>
      <c r="N79" s="1279"/>
      <c r="AN79" s="1272"/>
      <c r="AO79" s="1272"/>
      <c r="AP79" s="1272"/>
      <c r="AQ79" s="1272"/>
      <c r="AR79" s="1272"/>
      <c r="AS79" s="1272"/>
      <c r="AT79" s="1272"/>
      <c r="AU79" s="1272"/>
      <c r="AV79" s="1272"/>
      <c r="AW79" s="1272"/>
      <c r="AX79" s="1272"/>
      <c r="AY79" s="1272"/>
      <c r="AZ79" s="1272"/>
      <c r="BA79" s="1272"/>
      <c r="BB79" s="1273" t="s">
        <v>597</v>
      </c>
      <c r="BC79" s="1273"/>
      <c r="BD79" s="1273"/>
      <c r="BE79" s="1273"/>
      <c r="BF79" s="1273"/>
      <c r="BG79" s="1273"/>
      <c r="BH79" s="1273"/>
      <c r="BI79" s="1273"/>
      <c r="BJ79" s="1273"/>
      <c r="BK79" s="1273"/>
      <c r="BL79" s="1273"/>
      <c r="BM79" s="1273"/>
      <c r="BN79" s="1273"/>
      <c r="BO79" s="1273"/>
      <c r="BP79" s="1258">
        <v>7.4</v>
      </c>
      <c r="BQ79" s="1258"/>
      <c r="BR79" s="1258"/>
      <c r="BS79" s="1258"/>
      <c r="BT79" s="1258"/>
      <c r="BU79" s="1258"/>
      <c r="BV79" s="1258"/>
      <c r="BW79" s="1258"/>
      <c r="BX79" s="1258">
        <v>7.4</v>
      </c>
      <c r="BY79" s="1258"/>
      <c r="BZ79" s="1258"/>
      <c r="CA79" s="1258"/>
      <c r="CB79" s="1258"/>
      <c r="CC79" s="1258"/>
      <c r="CD79" s="1258"/>
      <c r="CE79" s="1258"/>
      <c r="CF79" s="1258">
        <v>8</v>
      </c>
      <c r="CG79" s="1258"/>
      <c r="CH79" s="1258"/>
      <c r="CI79" s="1258"/>
      <c r="CJ79" s="1258"/>
      <c r="CK79" s="1258"/>
      <c r="CL79" s="1258"/>
      <c r="CM79" s="1258"/>
      <c r="CN79" s="1258">
        <v>6.6</v>
      </c>
      <c r="CO79" s="1258"/>
      <c r="CP79" s="1258"/>
      <c r="CQ79" s="1258"/>
      <c r="CR79" s="1258"/>
      <c r="CS79" s="1258"/>
      <c r="CT79" s="1258"/>
      <c r="CU79" s="1258"/>
      <c r="CV79" s="1258">
        <v>6.8</v>
      </c>
      <c r="CW79" s="1258"/>
      <c r="CX79" s="1258"/>
      <c r="CY79" s="1258"/>
      <c r="CZ79" s="1258"/>
      <c r="DA79" s="1258"/>
      <c r="DB79" s="1258"/>
      <c r="DC79" s="1258"/>
    </row>
    <row r="80" spans="2:107" ht="13.2" x14ac:dyDescent="0.2">
      <c r="B80" s="365"/>
      <c r="G80" s="1268"/>
      <c r="H80" s="1268"/>
      <c r="I80" s="1276"/>
      <c r="J80" s="1276"/>
      <c r="K80" s="1279"/>
      <c r="L80" s="1279"/>
      <c r="M80" s="1279"/>
      <c r="N80" s="1279"/>
      <c r="AN80" s="1272"/>
      <c r="AO80" s="1272"/>
      <c r="AP80" s="1272"/>
      <c r="AQ80" s="1272"/>
      <c r="AR80" s="1272"/>
      <c r="AS80" s="1272"/>
      <c r="AT80" s="1272"/>
      <c r="AU80" s="1272"/>
      <c r="AV80" s="1272"/>
      <c r="AW80" s="1272"/>
      <c r="AX80" s="1272"/>
      <c r="AY80" s="1272"/>
      <c r="AZ80" s="1272"/>
      <c r="BA80" s="1272"/>
      <c r="BB80" s="1273"/>
      <c r="BC80" s="1273"/>
      <c r="BD80" s="1273"/>
      <c r="BE80" s="1273"/>
      <c r="BF80" s="1273"/>
      <c r="BG80" s="1273"/>
      <c r="BH80" s="1273"/>
      <c r="BI80" s="1273"/>
      <c r="BJ80" s="1273"/>
      <c r="BK80" s="1273"/>
      <c r="BL80" s="1273"/>
      <c r="BM80" s="1273"/>
      <c r="BN80" s="1273"/>
      <c r="BO80" s="1273"/>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GZZyF/+oO2VlLpYzwOwwj5qeQ6750Fou79KBnmHyXTvkN2DSu+OZ/Fe7/f7bLtZPod2ajXSlI6WBgSqItJFqKw==" saltValue="9zwYs+pPfsRsFhntBhnmr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6CFFC-FB29-4150-AD04-71AA9BDCC204}">
  <sheetPr>
    <pageSetUpPr fitToPage="1"/>
  </sheetPr>
  <dimension ref="A1:DR125"/>
  <sheetViews>
    <sheetView showGridLines="0" topLeftCell="AD34"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p7iZfe+jQwJXov/ruAhLUdNFOFSSC/bY3HVgn+Y9Y375s9HWUljCMFSN8DjWeH5xGFLkAswo7TLdE8JgjrDkGQ==" saltValue="hZuAefyj8lvkSq3WKFRQ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5A0BE-3454-449F-96A9-75B7A7A3DBFB}">
  <sheetPr>
    <pageSetUpPr fitToPage="1"/>
  </sheetPr>
  <dimension ref="A1:DR125"/>
  <sheetViews>
    <sheetView showGridLines="0" topLeftCell="A11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HOpJBf6TcdgzeccGukhXg/epfOkrQTqUNuNsaP1SxZ8IW+m2xKoLso2/x1Z4bU/YpeBKq3rzgXim+0PL+9EtJg==" saltValue="DwzlCkfWt09aHnqYdl5i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556</v>
      </c>
      <c r="G2" s="151"/>
      <c r="H2" s="152"/>
    </row>
    <row r="3" spans="1:8" x14ac:dyDescent="0.2">
      <c r="A3" s="148" t="s">
        <v>549</v>
      </c>
      <c r="B3" s="153"/>
      <c r="C3" s="154"/>
      <c r="D3" s="155">
        <v>222435</v>
      </c>
      <c r="E3" s="156"/>
      <c r="F3" s="157">
        <v>289738</v>
      </c>
      <c r="G3" s="158"/>
      <c r="H3" s="159"/>
    </row>
    <row r="4" spans="1:8" x14ac:dyDescent="0.2">
      <c r="A4" s="160"/>
      <c r="B4" s="161"/>
      <c r="C4" s="162"/>
      <c r="D4" s="163">
        <v>199172</v>
      </c>
      <c r="E4" s="164"/>
      <c r="F4" s="165">
        <v>156238</v>
      </c>
      <c r="G4" s="166"/>
      <c r="H4" s="167"/>
    </row>
    <row r="5" spans="1:8" x14ac:dyDescent="0.2">
      <c r="A5" s="148" t="s">
        <v>551</v>
      </c>
      <c r="B5" s="153"/>
      <c r="C5" s="154"/>
      <c r="D5" s="155">
        <v>274143</v>
      </c>
      <c r="E5" s="156"/>
      <c r="F5" s="157">
        <v>316937</v>
      </c>
      <c r="G5" s="158"/>
      <c r="H5" s="159"/>
    </row>
    <row r="6" spans="1:8" x14ac:dyDescent="0.2">
      <c r="A6" s="160"/>
      <c r="B6" s="161"/>
      <c r="C6" s="162"/>
      <c r="D6" s="163">
        <v>67250</v>
      </c>
      <c r="E6" s="164"/>
      <c r="F6" s="165">
        <v>199150</v>
      </c>
      <c r="G6" s="166"/>
      <c r="H6" s="167"/>
    </row>
    <row r="7" spans="1:8" x14ac:dyDescent="0.2">
      <c r="A7" s="148" t="s">
        <v>552</v>
      </c>
      <c r="B7" s="153"/>
      <c r="C7" s="154"/>
      <c r="D7" s="155">
        <v>379484</v>
      </c>
      <c r="E7" s="156"/>
      <c r="F7" s="157">
        <v>332350</v>
      </c>
      <c r="G7" s="158"/>
      <c r="H7" s="159"/>
    </row>
    <row r="8" spans="1:8" x14ac:dyDescent="0.2">
      <c r="A8" s="160"/>
      <c r="B8" s="161"/>
      <c r="C8" s="162"/>
      <c r="D8" s="163">
        <v>336123</v>
      </c>
      <c r="E8" s="164"/>
      <c r="F8" s="165">
        <v>200453</v>
      </c>
      <c r="G8" s="166"/>
      <c r="H8" s="167"/>
    </row>
    <row r="9" spans="1:8" x14ac:dyDescent="0.2">
      <c r="A9" s="148" t="s">
        <v>553</v>
      </c>
      <c r="B9" s="153"/>
      <c r="C9" s="154"/>
      <c r="D9" s="155">
        <v>857444</v>
      </c>
      <c r="E9" s="156"/>
      <c r="F9" s="157">
        <v>362690</v>
      </c>
      <c r="G9" s="158"/>
      <c r="H9" s="159"/>
    </row>
    <row r="10" spans="1:8" x14ac:dyDescent="0.2">
      <c r="A10" s="160"/>
      <c r="B10" s="161"/>
      <c r="C10" s="162"/>
      <c r="D10" s="163">
        <v>557064</v>
      </c>
      <c r="E10" s="164"/>
      <c r="F10" s="165">
        <v>172580</v>
      </c>
      <c r="G10" s="166"/>
      <c r="H10" s="167"/>
    </row>
    <row r="11" spans="1:8" x14ac:dyDescent="0.2">
      <c r="A11" s="148" t="s">
        <v>554</v>
      </c>
      <c r="B11" s="153"/>
      <c r="C11" s="154"/>
      <c r="D11" s="155">
        <v>1226628</v>
      </c>
      <c r="E11" s="156"/>
      <c r="F11" s="157">
        <v>296093</v>
      </c>
      <c r="G11" s="158"/>
      <c r="H11" s="159"/>
    </row>
    <row r="12" spans="1:8" x14ac:dyDescent="0.2">
      <c r="A12" s="160"/>
      <c r="B12" s="161"/>
      <c r="C12" s="168"/>
      <c r="D12" s="163">
        <v>928507</v>
      </c>
      <c r="E12" s="164"/>
      <c r="F12" s="165">
        <v>140545</v>
      </c>
      <c r="G12" s="166"/>
      <c r="H12" s="167"/>
    </row>
    <row r="13" spans="1:8" x14ac:dyDescent="0.2">
      <c r="A13" s="148"/>
      <c r="B13" s="153"/>
      <c r="C13" s="169"/>
      <c r="D13" s="170">
        <v>592027</v>
      </c>
      <c r="E13" s="171"/>
      <c r="F13" s="172">
        <v>319562</v>
      </c>
      <c r="G13" s="173"/>
      <c r="H13" s="159"/>
    </row>
    <row r="14" spans="1:8" x14ac:dyDescent="0.2">
      <c r="A14" s="160"/>
      <c r="B14" s="161"/>
      <c r="C14" s="162"/>
      <c r="D14" s="163">
        <v>417623</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34.32</v>
      </c>
      <c r="C19" s="174">
        <f>ROUND(VALUE(SUBSTITUTE(実質収支比率等に係る経年分析!G$48,"▲","-")),2)</f>
        <v>8.2200000000000006</v>
      </c>
      <c r="D19" s="174">
        <f>ROUND(VALUE(SUBSTITUTE(実質収支比率等に係る経年分析!H$48,"▲","-")),2)</f>
        <v>7.41</v>
      </c>
      <c r="E19" s="174">
        <f>ROUND(VALUE(SUBSTITUTE(実質収支比率等に係る経年分析!I$48,"▲","-")),2)</f>
        <v>7.81</v>
      </c>
      <c r="F19" s="174">
        <f>ROUND(VALUE(SUBSTITUTE(実質収支比率等に係る経年分析!J$48,"▲","-")),2)</f>
        <v>3.94</v>
      </c>
    </row>
    <row r="20" spans="1:11" x14ac:dyDescent="0.2">
      <c r="A20" s="174" t="s">
        <v>57</v>
      </c>
      <c r="B20" s="174">
        <f>ROUND(VALUE(SUBSTITUTE(実質収支比率等に係る経年分析!F$47,"▲","-")),2)</f>
        <v>76.56</v>
      </c>
      <c r="C20" s="174">
        <f>ROUND(VALUE(SUBSTITUTE(実質収支比率等に係る経年分析!G$47,"▲","-")),2)</f>
        <v>74.75</v>
      </c>
      <c r="D20" s="174">
        <f>ROUND(VALUE(SUBSTITUTE(実質収支比率等に係る経年分析!H$47,"▲","-")),2)</f>
        <v>62.03</v>
      </c>
      <c r="E20" s="174">
        <f>ROUND(VALUE(SUBSTITUTE(実質収支比率等に係る経年分析!I$47,"▲","-")),2)</f>
        <v>53.39</v>
      </c>
      <c r="F20" s="174">
        <f>ROUND(VALUE(SUBSTITUTE(実質収支比率等に係る経年分析!J$47,"▲","-")),2)</f>
        <v>53.73</v>
      </c>
    </row>
    <row r="21" spans="1:11" x14ac:dyDescent="0.2">
      <c r="A21" s="174" t="s">
        <v>58</v>
      </c>
      <c r="B21" s="174">
        <f>IF(ISNUMBER(VALUE(SUBSTITUTE(実質収支比率等に係る経年分析!F$49,"▲","-"))),ROUND(VALUE(SUBSTITUTE(実質収支比率等に係る経年分析!F$49,"▲","-")),2),NA())</f>
        <v>-24.86</v>
      </c>
      <c r="C21" s="174">
        <f>IF(ISNUMBER(VALUE(SUBSTITUTE(実質収支比率等に係る経年分析!G$49,"▲","-"))),ROUND(VALUE(SUBSTITUTE(実質収支比率等に係る経年分析!G$49,"▲","-")),2),NA())</f>
        <v>-24.25</v>
      </c>
      <c r="D21" s="174">
        <f>IF(ISNUMBER(VALUE(SUBSTITUTE(実質収支比率等に係る経年分析!H$49,"▲","-"))),ROUND(VALUE(SUBSTITUTE(実質収支比率等に係る経年分析!H$49,"▲","-")),2),NA())</f>
        <v>-11.85</v>
      </c>
      <c r="E21" s="174">
        <f>IF(ISNUMBER(VALUE(SUBSTITUTE(実質収支比率等に係る経年分析!I$49,"▲","-"))),ROUND(VALUE(SUBSTITUTE(実質収支比率等に係る経年分析!I$49,"▲","-")),2),NA())</f>
        <v>1.52</v>
      </c>
      <c r="F21" s="174">
        <f>IF(ISNUMBER(VALUE(SUBSTITUTE(実質収支比率等に係る経年分析!J$49,"▲","-"))),ROUND(VALUE(SUBSTITUTE(実質収支比率等に係る経年分析!J$49,"▲","-")),2),NA())</f>
        <v>-3.9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0.34</v>
      </c>
    </row>
    <row r="30" spans="1:11" x14ac:dyDescent="0.2">
      <c r="A30" s="175" t="str">
        <f>IF(連結実質赤字比率に係る赤字・黒字の構成分析!C$40="",NA(),連結実質赤字比率に係る赤字・黒字の構成分析!C$40)</f>
        <v>水源の里保健休養施設事業特別会計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2">
      <c r="A31" s="175" t="str">
        <f>IF(連結実質赤字比率に係る赤字・黒字の構成分析!C$39="",NA(),連結実質赤字比率に係る赤字・黒字の構成分析!C$39)</f>
        <v>教育奨励資金特別会計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2">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2">
      <c r="A34" s="175" t="str">
        <f>IF(連結実質赤字比率に係る赤字・黒字の構成分析!C$36="",NA(),連結実質赤字比率に係る赤字・黒字の構成分析!C$36)</f>
        <v>特定環境保全公共下水道事業特別会計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3.15</v>
      </c>
    </row>
    <row r="36" spans="1:16" x14ac:dyDescent="0.2">
      <c r="A36" s="175" t="str">
        <f>IF(連結実質赤字比率に係る赤字・黒字の構成分析!C$34="",NA(),連結実質赤字比率に係る赤字・黒字の構成分析!C$34)</f>
        <v>介護保険特別会計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124</v>
      </c>
      <c r="E42" s="176"/>
      <c r="F42" s="176"/>
      <c r="G42" s="176">
        <f>'実質公債費比率（分子）の構造'!L$52</f>
        <v>132</v>
      </c>
      <c r="H42" s="176"/>
      <c r="I42" s="176"/>
      <c r="J42" s="176">
        <f>'実質公債費比率（分子）の構造'!M$52</f>
        <v>125</v>
      </c>
      <c r="K42" s="176"/>
      <c r="L42" s="176"/>
      <c r="M42" s="176">
        <f>'実質公債費比率（分子）の構造'!N$52</f>
        <v>135</v>
      </c>
      <c r="N42" s="176"/>
      <c r="O42" s="176"/>
      <c r="P42" s="176">
        <f>'実質公債費比率（分子）の構造'!O$52</f>
        <v>136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0</v>
      </c>
      <c r="L45" s="176"/>
      <c r="M45" s="176"/>
      <c r="N45" s="176">
        <f>'実質公債費比率（分子）の構造'!O$49</f>
        <v>0</v>
      </c>
      <c r="O45" s="176"/>
      <c r="P45" s="176"/>
    </row>
    <row r="46" spans="1:16" x14ac:dyDescent="0.2">
      <c r="A46" s="176" t="s">
        <v>69</v>
      </c>
      <c r="B46" s="176">
        <f>'実質公債費比率（分子）の構造'!K$48</f>
        <v>41</v>
      </c>
      <c r="C46" s="176"/>
      <c r="D46" s="176"/>
      <c r="E46" s="176">
        <f>'実質公債費比率（分子）の構造'!L$48</f>
        <v>25</v>
      </c>
      <c r="F46" s="176"/>
      <c r="G46" s="176"/>
      <c r="H46" s="176">
        <f>'実質公債費比率（分子）の構造'!M$48</f>
        <v>30</v>
      </c>
      <c r="I46" s="176"/>
      <c r="J46" s="176"/>
      <c r="K46" s="176">
        <f>'実質公債費比率（分子）の構造'!N$48</f>
        <v>29</v>
      </c>
      <c r="L46" s="176"/>
      <c r="M46" s="176"/>
      <c r="N46" s="176">
        <f>'実質公債費比率（分子）の構造'!O$48</f>
        <v>27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125</v>
      </c>
      <c r="C49" s="176"/>
      <c r="D49" s="176"/>
      <c r="E49" s="176">
        <f>'実質公債費比率（分子）の構造'!L$45</f>
        <v>141</v>
      </c>
      <c r="F49" s="176"/>
      <c r="G49" s="176"/>
      <c r="H49" s="176">
        <f>'実質公債費比率（分子）の構造'!M$45</f>
        <v>139</v>
      </c>
      <c r="I49" s="176"/>
      <c r="J49" s="176"/>
      <c r="K49" s="176">
        <f>'実質公債費比率（分子）の構造'!N$45</f>
        <v>159</v>
      </c>
      <c r="L49" s="176"/>
      <c r="M49" s="176"/>
      <c r="N49" s="176">
        <f>'実質公債費比率（分子）の構造'!O$45</f>
        <v>167</v>
      </c>
      <c r="O49" s="176"/>
      <c r="P49" s="176"/>
    </row>
    <row r="50" spans="1:16" x14ac:dyDescent="0.2">
      <c r="A50" s="176" t="s">
        <v>73</v>
      </c>
      <c r="B50" s="176" t="e">
        <f>NA()</f>
        <v>#N/A</v>
      </c>
      <c r="C50" s="176">
        <f>IF(ISNUMBER('実質公債費比率（分子）の構造'!K$53),'実質公債費比率（分子）の構造'!K$53,NA())</f>
        <v>42</v>
      </c>
      <c r="D50" s="176" t="e">
        <f>NA()</f>
        <v>#N/A</v>
      </c>
      <c r="E50" s="176" t="e">
        <f>NA()</f>
        <v>#N/A</v>
      </c>
      <c r="F50" s="176">
        <f>IF(ISNUMBER('実質公債費比率（分子）の構造'!L$53),'実質公債費比率（分子）の構造'!L$53,NA())</f>
        <v>34</v>
      </c>
      <c r="G50" s="176" t="e">
        <f>NA()</f>
        <v>#N/A</v>
      </c>
      <c r="H50" s="176" t="e">
        <f>NA()</f>
        <v>#N/A</v>
      </c>
      <c r="I50" s="176">
        <f>IF(ISNUMBER('実質公債費比率（分子）の構造'!M$53),'実質公債費比率（分子）の構造'!M$53,NA())</f>
        <v>44</v>
      </c>
      <c r="J50" s="176" t="e">
        <f>NA()</f>
        <v>#N/A</v>
      </c>
      <c r="K50" s="176" t="e">
        <f>NA()</f>
        <v>#N/A</v>
      </c>
      <c r="L50" s="176">
        <f>IF(ISNUMBER('実質公債費比率（分子）の構造'!N$53),'実質公債費比率（分子）の構造'!N$53,NA())</f>
        <v>53</v>
      </c>
      <c r="M50" s="176" t="e">
        <f>NA()</f>
        <v>#N/A</v>
      </c>
      <c r="N50" s="176" t="e">
        <f>NA()</f>
        <v>#N/A</v>
      </c>
      <c r="O50" s="176">
        <f>IF(ISNUMBER('実質公債費比率（分子）の構造'!O$53),'実質公債費比率（分子）の構造'!O$53,NA())</f>
        <v>58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1361</v>
      </c>
      <c r="E56" s="175"/>
      <c r="F56" s="175"/>
      <c r="G56" s="175">
        <f>'将来負担比率（分子）の構造'!J$52</f>
        <v>1315</v>
      </c>
      <c r="H56" s="175"/>
      <c r="I56" s="175"/>
      <c r="J56" s="175">
        <f>'将来負担比率（分子）の構造'!K$52</f>
        <v>1329</v>
      </c>
      <c r="K56" s="175"/>
      <c r="L56" s="175"/>
      <c r="M56" s="175">
        <f>'将来負担比率（分子）の構造'!L$52</f>
        <v>1388</v>
      </c>
      <c r="N56" s="175"/>
      <c r="O56" s="175"/>
      <c r="P56" s="175">
        <f>'将来負担比率（分子）の構造'!M$52</f>
        <v>1444</v>
      </c>
    </row>
    <row r="57" spans="1:16" x14ac:dyDescent="0.2">
      <c r="A57" s="175" t="s">
        <v>44</v>
      </c>
      <c r="B57" s="175"/>
      <c r="C57" s="175"/>
      <c r="D57" s="175">
        <f>'将来負担比率（分子）の構造'!I$51</f>
        <v>201</v>
      </c>
      <c r="E57" s="175"/>
      <c r="F57" s="175"/>
      <c r="G57" s="175">
        <f>'将来負担比率（分子）の構造'!J$51</f>
        <v>178</v>
      </c>
      <c r="H57" s="175"/>
      <c r="I57" s="175"/>
      <c r="J57" s="175">
        <f>'将来負担比率（分子）の構造'!K$51</f>
        <v>160</v>
      </c>
      <c r="K57" s="175"/>
      <c r="L57" s="175"/>
      <c r="M57" s="175">
        <f>'将来負担比率（分子）の構造'!L$51</f>
        <v>140</v>
      </c>
      <c r="N57" s="175"/>
      <c r="O57" s="175"/>
      <c r="P57" s="175">
        <f>'将来負担比率（分子）の構造'!M$51</f>
        <v>123</v>
      </c>
    </row>
    <row r="58" spans="1:16" x14ac:dyDescent="0.2">
      <c r="A58" s="175" t="s">
        <v>43</v>
      </c>
      <c r="B58" s="175"/>
      <c r="C58" s="175"/>
      <c r="D58" s="175">
        <f>'将来負担比率（分子）の構造'!I$50</f>
        <v>2216</v>
      </c>
      <c r="E58" s="175"/>
      <c r="F58" s="175"/>
      <c r="G58" s="175">
        <f>'将来負担比率（分子）の構造'!J$50</f>
        <v>2228</v>
      </c>
      <c r="H58" s="175"/>
      <c r="I58" s="175"/>
      <c r="J58" s="175">
        <f>'将来負担比率（分子）の構造'!K$50</f>
        <v>2057</v>
      </c>
      <c r="K58" s="175"/>
      <c r="L58" s="175"/>
      <c r="M58" s="175">
        <f>'将来負担比率（分子）の構造'!L$50</f>
        <v>1860</v>
      </c>
      <c r="N58" s="175"/>
      <c r="O58" s="175"/>
      <c r="P58" s="175">
        <f>'将来負担比率（分子）の構造'!M$50</f>
        <v>1605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172</v>
      </c>
      <c r="C62" s="175"/>
      <c r="D62" s="175"/>
      <c r="E62" s="175">
        <f>'将来負担比率（分子）の構造'!J$45</f>
        <v>175</v>
      </c>
      <c r="F62" s="175"/>
      <c r="G62" s="175"/>
      <c r="H62" s="175">
        <f>'将来負担比率（分子）の構造'!K$45</f>
        <v>170</v>
      </c>
      <c r="I62" s="175"/>
      <c r="J62" s="175"/>
      <c r="K62" s="175">
        <f>'将来負担比率（分子）の構造'!L$45</f>
        <v>181</v>
      </c>
      <c r="L62" s="175"/>
      <c r="M62" s="175"/>
      <c r="N62" s="175">
        <f>'将来負担比率（分子）の構造'!M$45</f>
        <v>163</v>
      </c>
      <c r="O62" s="175"/>
      <c r="P62" s="175"/>
    </row>
    <row r="63" spans="1:16" x14ac:dyDescent="0.2">
      <c r="A63" s="175" t="s">
        <v>36</v>
      </c>
      <c r="B63" s="175">
        <f>'将来負担比率（分子）の構造'!I$44</f>
        <v>9</v>
      </c>
      <c r="C63" s="175"/>
      <c r="D63" s="175"/>
      <c r="E63" s="175">
        <f>'将来負担比率（分子）の構造'!J$44</f>
        <v>9</v>
      </c>
      <c r="F63" s="175"/>
      <c r="G63" s="175"/>
      <c r="H63" s="175">
        <f>'将来負担比率（分子）の構造'!K$44</f>
        <v>8</v>
      </c>
      <c r="I63" s="175"/>
      <c r="J63" s="175"/>
      <c r="K63" s="175">
        <f>'将来負担比率（分子）の構造'!L$44</f>
        <v>5</v>
      </c>
      <c r="L63" s="175"/>
      <c r="M63" s="175"/>
      <c r="N63" s="175">
        <f>'将来負担比率（分子）の構造'!M$44</f>
        <v>4</v>
      </c>
      <c r="O63" s="175"/>
      <c r="P63" s="175"/>
    </row>
    <row r="64" spans="1:16" x14ac:dyDescent="0.2">
      <c r="A64" s="175" t="s">
        <v>35</v>
      </c>
      <c r="B64" s="175">
        <f>'将来負担比率（分子）の構造'!I$43</f>
        <v>462</v>
      </c>
      <c r="C64" s="175"/>
      <c r="D64" s="175"/>
      <c r="E64" s="175">
        <f>'将来負担比率（分子）の構造'!J$43</f>
        <v>427</v>
      </c>
      <c r="F64" s="175"/>
      <c r="G64" s="175"/>
      <c r="H64" s="175">
        <f>'将来負担比率（分子）の構造'!K$43</f>
        <v>534</v>
      </c>
      <c r="I64" s="175"/>
      <c r="J64" s="175"/>
      <c r="K64" s="175">
        <f>'将来負担比率（分子）の構造'!L$43</f>
        <v>490</v>
      </c>
      <c r="L64" s="175"/>
      <c r="M64" s="175"/>
      <c r="N64" s="175">
        <f>'将来負担比率（分子）の構造'!M$43</f>
        <v>487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1436</v>
      </c>
      <c r="C66" s="175"/>
      <c r="D66" s="175"/>
      <c r="E66" s="175">
        <f>'将来負担比率（分子）の構造'!J$41</f>
        <v>1377</v>
      </c>
      <c r="F66" s="175"/>
      <c r="G66" s="175"/>
      <c r="H66" s="175">
        <f>'将来負担比率（分子）の構造'!K$41</f>
        <v>1419</v>
      </c>
      <c r="I66" s="175"/>
      <c r="J66" s="175"/>
      <c r="K66" s="175">
        <f>'将来負担比率（分子）の構造'!L$41</f>
        <v>1541</v>
      </c>
      <c r="L66" s="175"/>
      <c r="M66" s="175"/>
      <c r="N66" s="175">
        <f>'将来負担比率（分子）の構造'!M$41</f>
        <v>1787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440</v>
      </c>
      <c r="C72" s="179">
        <f>基金残高に係る経年分析!G55</f>
        <v>441</v>
      </c>
      <c r="D72" s="179">
        <f>基金残高に係る経年分析!H55</f>
        <v>441</v>
      </c>
    </row>
    <row r="73" spans="1:16" x14ac:dyDescent="0.2">
      <c r="A73" s="178" t="s">
        <v>80</v>
      </c>
      <c r="B73" s="179">
        <f>基金残高に係る経年分析!F56</f>
        <v>290</v>
      </c>
      <c r="C73" s="179">
        <f>基金残高に係る経年分析!G56</f>
        <v>290</v>
      </c>
      <c r="D73" s="179">
        <f>基金残高に係る経年分析!H56</f>
        <v>290</v>
      </c>
    </row>
    <row r="74" spans="1:16" x14ac:dyDescent="0.2">
      <c r="A74" s="178" t="s">
        <v>81</v>
      </c>
      <c r="B74" s="179">
        <f>基金残高に係る経年分析!F57</f>
        <v>1168</v>
      </c>
      <c r="C74" s="179">
        <f>基金残高に係る経年分析!G57</f>
        <v>970</v>
      </c>
      <c r="D74" s="179">
        <f>基金残高に係る経年分析!H57</f>
        <v>701</v>
      </c>
    </row>
  </sheetData>
  <sheetProtection algorithmName="SHA-512" hashValue="fFPcCoyEeB+wLkUOYgyTu8J1bRRzwExM+oQgf2drNdL4/VrTL8gEwvKm9tJy5pEvD4Hm8uK/LgFIztfRZof2tw==" saltValue="2CaXjsgFbz7eG5g1UccI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2024-03-16T02:36:28Z</cp:lastPrinted>
  <dcterms:created xsi:type="dcterms:W3CDTF">2024-02-05T01:20:57Z</dcterms:created>
  <dcterms:modified xsi:type="dcterms:W3CDTF">2024-09-30T04:55:46Z</dcterms:modified>
  <cp:category/>
</cp:coreProperties>
</file>