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総合政策部\財政課\財政担当\D010_財政\D01000_諸務\D0100004_各種調査\R6(R12年度廃棄）\20240822_【山梨県市町村課　9.13〆】令和４年度財政状況資料集（２回目）の作成及び提出について（依頼）\提出用\"/>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<sst xmlns="http://schemas.openxmlformats.org/spreadsheetml/2006/main" count="1046" uniqueCount="610">
  <si>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</si>
  <si>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</si>
  <si>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</si>
  <si>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</si>
  <si>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</si>
  <si>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</si>
  <si>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</si>
  <si>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</si>
  <si>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</si>
  <si>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</si>
  <si>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</si>
  <si>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</si>
  <si>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</si>
  <si>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</si>
  <si>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</si>
  <si>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</si>
  <si>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</si>
  <si>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</si>
  <si>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</si>
  <si>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</si>
  <si>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</si>
  <si>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</si>
  <si>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</si>
  <si>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</si>
  <si>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</si>
  <si>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</si>
  <si>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</si>
  <si>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</si>
  <si>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</si>
  <si>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</si>
  <si>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</si>
  <si>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</si>
  <si>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</si>
  <si>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</si>
  <si>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</si>
  <si>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</si>
  <si>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</si>
  <si>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</si>
  <si>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</si>
  <si>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</si>
  <si>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</si>
  <si>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</si>
  <si>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</si>
  <si>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</si>
  <si>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</si>
  <si>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</si>
  <si>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</si>
  <si>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</si>
  <si>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</si>
  <si>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</si>
  <si>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</si>
  <si>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</si>
  <si>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</si>
  <si>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</si>
  <si>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</si>
  <si>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</si>
  <si>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</si>
  <si>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</si>
  <si>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</si>
  <si>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</si>
  <si>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</si>
  <si>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</si>
  <si>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</si>
  <si>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</si>
  <si>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</si>
  <si>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</si>
  <si>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</si>
  <si>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</si>
  <si>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</si>
  <si>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</si>
  <si>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</si>
  <si>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</si>
  <si>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</si>
  <si>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</si>
  <si>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</si>
  <si>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</si>
  <si>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</si>
  <si>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</si>
  <si>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</si>
  <si>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</si>
  <si>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</si>
  <si>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</si>
  <si>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</si>
  <si>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</si>
  <si>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</si>
  <si>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</si>
  <si>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</si>
  <si>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</si>
  <si>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</si>
  <si>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</si>
  <si>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</si>
  <si>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</si>
  <si>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</si>
  <si>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</si>
  <si>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</si>
  <si>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</si>
  <si>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</si>
  <si>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</si>
  <si>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</si>
  <si>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</si>
  <si>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</si>
  <si>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</si>
  <si>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</si>
  <si>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</si>
  <si>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</si>
  <si>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</si>
  <si>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</si>
  <si>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</si>
  <si>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</si>
  <si>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</si>
  <si>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</si>
  <si>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</si>
  <si>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</si>
  <si>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</si>
  <si>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</si>
  <si>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</si>
  <si>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</si>
  <si>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</si>
  <si>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</si>
  <si>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</si>
  <si>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</si>
  <si>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</si>
  <si>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</si>
  <si>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</si>
  <si>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</si>
  <si>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</si>
  <si>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</si>
  <si>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</si>
  <si>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</si>
  <si>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</si>
  <si>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</si>
  <si>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</si>
  <si>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</si>
  <si>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</si>
  <si>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</si>
  <si>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</si>
  <si>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</si>
  <si>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</si>
  <si>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</si>
  <si>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</si>
  <si>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</si>
  <si>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</si>
  <si>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</si>
  <si>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</si>
  <si>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</si>
  <si>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</si>
  <si>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</si>
  <si>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</si>
  <si>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</si>
  <si>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</si>
  <si>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</si>
  <si>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</si>
  <si>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</si>
  <si>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</si>
  <si>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</si>
  <si>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</si>
  <si>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</si>
  <si>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</si>
  <si>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</si>
  <si>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</si>
  <si>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</si>
  <si>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</si>
  <si>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</si>
  <si>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</si>
  <si>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</si>
  <si>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</si>
  <si>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</si>
  <si>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</si>
  <si>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</si>
  <si>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</si>
  <si>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</si>
  <si>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</si>
  <si>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</si>
  <si>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</si>
  <si>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</si>
  <si>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</si>
  <si>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</si>
  <si>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</si>
  <si>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</si>
  <si>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</si>
  <si>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</si>
  <si>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</si>
  <si>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</si>
  <si>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</si>
  <si>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</si>
  <si>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</si>
  <si>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</si>
  <si>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</si>
  <si>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</si>
  <si>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</si>
  <si>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</si>
  <si>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</si>
  <si>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</si>
  <si>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</si>
  <si>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</si>
  <si>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</si>
  <si>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</si>
  <si>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</si>
  <si>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</si>
  <si>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</si>
  <si>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</si>
  <si>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</si>
  <si>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</si>
  <si>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</si>
  <si>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</si>
  <si>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</si>
  <si>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</si>
  <si>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</si>
  <si>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</si>
  <si>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</si>
  <si>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</si>
  <si>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</si>
  <si>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</si>
  <si>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</si>
  <si>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</si>
  <si>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</si>
  <si>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</si>
  <si>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</si>
  <si>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</si>
  <si>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山梨県笛吹市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</si>
  <si>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</si>
  <si>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</si>
  <si>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</si>
  <si>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</si>
  <si>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</si>
  <si>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</si>
  <si>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</si>
  <si>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</si>
  <si>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</si>
  <si>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</si>
  <si>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</si>
  <si>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</si>
  <si>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</si>
  <si>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</si>
  <si>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</si>
  <si>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</si>
  <si>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</si>
  <si>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</si>
  <si>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</si>
  <si>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</si>
  <si>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</si>
  <si>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</si>
  <si>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</si>
  <si>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</si>
  <si>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</si>
  <si>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</si>
  <si>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</si>
  <si>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</si>
  <si>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</si>
  <si>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</si>
  <si>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</si>
  <si>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</si>
  <si>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</si>
  <si>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</si>
  <si>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</si>
  <si>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</si>
  <si>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</si>
  <si>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</si>
  <si>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</si>
  <si>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</si>
  <si>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</si>
  <si>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</si>
  <si>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</si>
  <si>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</si>
  <si>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</si>
  <si>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</si>
  <si>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</si>
  <si>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</si>
  <si>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</si>
  <si>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</si>
  <si>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</si>
  <si>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</si>
  <si>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</si>
  <si>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</si>
  <si>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</si>
  <si>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</si>
  <si>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</si>
  <si>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</si>
  <si>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</si>
  <si>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</si>
  <si>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</si>
  <si>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</si>
  <si>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</si>
  <si>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</si>
  <si>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</si>
  <si>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</si>
  <si>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</si>
  <si>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</si>
  <si>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</si>
  <si>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</si>
  <si>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</si>
  <si>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</si>
  <si>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</si>
  <si>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</si>
  <si>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</si>
  <si>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</si>
  <si>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</si>
  <si>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</si>
  <si>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</si>
  <si>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</si>
  <si>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</si>
  <si>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</si>
  <si>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</si>
  <si>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</si>
  <si>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</si>
  <si>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</si>
  <si>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</si>
  <si>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</si>
  <si>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</si>
  <si>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</si>
  <si>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</si>
  <si>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</si>
  <si>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</si>
  <si>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</si>
  <si>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</si>
  <si>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</si>
  <si>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</si>
  <si>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</si>
  <si>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</si>
  <si>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</si>
  <si>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</si>
  <si>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</si>
  <si>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</si>
  <si>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</si>
  <si>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</si>
  <si>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</si>
  <si>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</si>
  <si>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</si>
  <si>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</si>
  <si>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</si>
  <si>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</si>
  <si>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</si>
  <si>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</si>
  <si>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</si>
  <si>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</si>
  <si>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</si>
  <si>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</si>
  <si>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</si>
  <si>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</si>
  <si>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</si>
  <si>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</si>
  <si>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</si>
  <si>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</si>
  <si>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</si>
  <si>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</si>
  <si>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</si>
  <si>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</si>
  <si>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</si>
  <si>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</si>
  <si>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</si>
  <si>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</si>
  <si>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</si>
  <si>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</si>
  <si>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</si>
  <si>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</si>
  <si>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</si>
  <si>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</si>
  <si>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</si>
  <si>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</si>
  <si>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</si>
  <si>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</si>
  <si>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</si>
  <si>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</si>
  <si>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</si>
  <si>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</si>
  <si>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</si>
  <si>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</si>
  <si>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</si>
  <si>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</si>
  <si>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</si>
  <si>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</si>
  <si>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</si>
  <si>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山梨県笛吹市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</si>
  <si>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</si>
  <si>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</si>
  <si>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</si>
  <si>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</si>
  <si>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</si>
  <si>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</si>
  <si>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</si>
  <si>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</si>
  <si>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</si>
  <si>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</si>
  <si>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</si>
  <si>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</si>
  <si>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</si>
  <si>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</si>
  <si>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</si>
  <si>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</si>
  <si>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</si>
  <si>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</si>
  <si>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</si>
  <si>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</si>
  <si>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笛吹市境川観光交流センター特別会計</t>
    <phoneticPr fontId="5"/>
  </si>
  <si>
    <t>森林経営管理特別会計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</si>
  <si>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</si>
  <si>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</si>
  <si>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</si>
  <si>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</si>
  <si>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</si>
  <si>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</si>
  <si>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</si>
  <si>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</si>
  <si>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</si>
  <si>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</si>
  <si>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</si>
  <si>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</si>
  <si>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</si>
  <si>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</si>
  <si>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</si>
  <si>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</si>
  <si>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t>
    <phoneticPr fontId="5"/>
  </si>
  <si>
    <t>後期高齢者医療特別会計</t>
    <phoneticPr fontId="5"/>
  </si>
  <si>
    <t>笛吹市水道事業会計</t>
    <phoneticPr fontId="5"/>
  </si>
  <si>
    <t>法適用企業</t>
    <phoneticPr fontId="5"/>
  </si>
  <si>
    <t>笛吹市営春日居地区温泉給湯事業会計</t>
    <phoneticPr fontId="5"/>
  </si>
  <si>
    <t>法適用企業</t>
    <phoneticPr fontId="5"/>
  </si>
  <si>
    <t>笛吹市公共下水道事業会計</t>
    <phoneticPr fontId="5"/>
  </si>
  <si>
    <t>笛吹市簡易水道事業会計</t>
    <phoneticPr fontId="5"/>
  </si>
  <si>
    <t>法適用企業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</si>
  <si>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</si>
  <si>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</si>
  <si>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</si>
  <si>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</si>
  <si>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</si>
  <si>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</si>
  <si>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</si>
  <si>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</si>
  <si>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</si>
  <si>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</si>
  <si>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</si>
  <si>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</si>
  <si>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</si>
  <si>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</si>
  <si>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</si>
  <si>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</si>
  <si>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</si>
  <si>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</si>
  <si>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</si>
  <si>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</si>
  <si>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</si>
  <si>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</si>
  <si>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</si>
  <si>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</si>
  <si>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</si>
  <si>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</si>
  <si>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</si>
  <si>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</si>
  <si>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</si>
  <si>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</si>
  <si>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</si>
  <si>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</si>
  <si>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</si>
  <si>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</si>
  <si>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</si>
  <si>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</si>
  <si>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</si>
  <si>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</si>
  <si>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</si>
  <si>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</si>
  <si>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</si>
  <si>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</si>
  <si>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</si>
  <si>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</si>
  <si>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</si>
  <si>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</si>
  <si>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</si>
  <si>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</si>
  <si>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</si>
  <si>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</si>
  <si>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</si>
  <si>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</si>
  <si>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</si>
  <si>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</si>
  <si>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</si>
  <si>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</si>
  <si>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</si>
  <si>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</si>
  <si>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</si>
  <si>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</si>
  <si>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</si>
  <si>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</si>
  <si>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笛吹市公共下水道事業会計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</si>
  <si>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</si>
  <si>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</si>
  <si>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笛吹市水道事業会計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</si>
  <si>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</si>
  <si>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</si>
  <si>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</si>
  <si>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笛吹市簡易水道事業会計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</si>
  <si>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</si>
  <si>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</si>
  <si>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</si>
  <si>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</si>
  <si>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</si>
  <si>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</si>
  <si>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</si>
  <si>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</si>
  <si>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</si>
  <si>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</si>
  <si>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</si>
  <si>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</si>
  <si>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</si>
  <si>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</si>
  <si>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</si>
  <si>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</si>
  <si>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</si>
  <si>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</si>
  <si>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</si>
  <si>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</si>
  <si>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</si>
  <si>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</si>
  <si>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</si>
  <si>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</si>
  <si>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</si>
  <si>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</si>
  <si>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</si>
  <si>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</si>
  <si>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</si>
  <si>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</si>
  <si>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</si>
  <si>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</si>
  <si>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</si>
  <si>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</si>
  <si>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</si>
  <si>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</si>
  <si>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</si>
  <si>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</si>
  <si>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</si>
  <si>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</si>
  <si>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</si>
  <si>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</si>
  <si>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</si>
  <si>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</si>
  <si>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</si>
  <si>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</si>
  <si>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</si>
  <si>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</si>
  <si>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</si>
  <si>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</si>
  <si>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</si>
  <si>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</si>
  <si>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</si>
  <si>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</si>
  <si>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</si>
  <si>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</si>
  <si>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</si>
  <si>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</si>
  <si>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</si>
  <si>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</si>
  <si>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</si>
  <si>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</si>
  <si>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</si>
  <si>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</si>
  <si>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</si>
  <si>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</si>
  <si>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</si>
  <si>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</si>
  <si>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</si>
  <si>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</si>
  <si>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</si>
  <si>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</si>
  <si>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</si>
  <si>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</si>
  <si>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</si>
  <si>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</si>
  <si>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</si>
  <si>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</si>
  <si>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</si>
  <si>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</si>
  <si>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</si>
  <si>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</si>
  <si>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</si>
  <si>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</si>
  <si>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</si>
  <si>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0.38</t>
  </si>
  <si>
    <t>▲ 1.47</t>
  </si>
  <si>
    <t>▲ 0.59</t>
  </si>
  <si>
    <t>一般会計</t>
  </si>
  <si>
    <t>笛吹市水道事業会計</t>
  </si>
  <si>
    <t>笛吹市公共下水道事業会計</t>
  </si>
  <si>
    <t>国民健康保険特別会計</t>
  </si>
  <si>
    <t>介護保険特別会計</t>
  </si>
  <si>
    <t>笛吹市営春日居地区温泉給湯事業会計</t>
  </si>
  <si>
    <t>農業集落排水特別会計</t>
  </si>
  <si>
    <t>笛吹市簡易水道事業会計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</si>
  <si>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</si>
  <si>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</si>
  <si>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</si>
  <si>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</si>
  <si>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</si>
  <si>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</si>
  <si>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</si>
  <si>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</si>
  <si>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笛吹市地域振興基金</t>
  </si>
  <si>
    <t>笛吹市まちづくり基金</t>
  </si>
  <si>
    <t>笛吹市公共施設整備等基金</t>
  </si>
  <si>
    <t>笛吹市地域福祉基金</t>
  </si>
  <si>
    <t>笛吹市観光施設整備基金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</si>
  <si>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</si>
  <si>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</si>
  <si>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</si>
  <si>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</si>
  <si>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</si>
  <si>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本市の数値は、平成30年度以降減少傾向であり、臨時財政対策債や一般事業債等の元利償還金が増加したものの、企業会計等償還費充当繰出金が減少したことから、準元利償還金の減少が上回ったため、令和3年度と比べ0.7ポイント減少し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</si>
  <si>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</si>
  <si>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</si>
  <si>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</si>
  <si>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令和元年度以降減少し、令和4年度では、充当可能財源等が将来負担額を上回ったため、比率が算出されなかった。要因としては、地方債の償還が進んだことにより、地方債及び一般会計からの繰入金等によってまかなわれる公営企業債が減少していることによるものである。
　有形固定資産減価償却率は、平成29年度に策定した笛吹市公共施設等総合管理計画及び令和2年度策定した個別施設計画に基づき、施設の統廃合を進めているため、令和元年度以降、減少傾向にあり、令和4年度は、令和3年度と比べほぼ横ばいの数値となっている。今後も、施設の廃止や複合化を進めるなど、計画的な施設整備に努める。</t>
    <rPh sb="10" eb="12">
      <t>レイワ</t>
    </rPh>
    <rPh sb="12" eb="13">
      <t>ガン</t>
    </rPh>
    <rPh sb="21" eb="23">
      <t>レイワ</t>
    </rPh>
    <rPh sb="24" eb="26">
      <t>ネンド</t>
    </rPh>
    <rPh sb="43" eb="45">
      <t>ウワマワ</t>
    </rPh>
    <rPh sb="50" eb="52">
      <t>ヒリツ</t>
    </rPh>
    <rPh sb="53" eb="55">
      <t>サンシュツ</t>
    </rPh>
    <rPh sb="69" eb="72">
      <t>チホウサイ</t>
    </rPh>
    <rPh sb="73" eb="75">
      <t>ショウカン</t>
    </rPh>
    <rPh sb="76" eb="77">
      <t>スス</t>
    </rPh>
    <rPh sb="85" eb="88">
      <t>チホウサイ</t>
    </rPh>
    <rPh sb="88" eb="89">
      <t>オヨ</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</si>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</sst>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4E1D-42DB-8056-4C522A3F01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62145</c:v>
                </c:pt>
                <c:pt idx="1">
                  <c:v>41831</c:v>
                </c:pt>
                <c:pt idx="2">
                  <c:v>62843</c:v>
                </c:pt>
                <c:pt idx="3">
                  <c:v>65947</c:v>
                </c:pt>
                <c:pt idx="4">
                  <c:v>69186</c:v>
                </c:pt>
              </c:numCache>
            </c:numRef>
          </c:val>
          <c:smooth val="0"/>
          <c:extLst>
            <c:ext xmlns:c16="http://schemas.microsoft.com/office/drawing/2014/chart" uri="{C3380CC4-5D6E-409C-BE32-E72D297353CC}">
              <c16:uniqueId val="{00000001-4E1D-42DB-8056-4C522A3F01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8.39</c:v>
                </c:pt>
                <c:pt idx="1">
                  <c:v>10.4</c:v>
                </c:pt>
                <c:pt idx="2">
                  <c:v>11.55</c:v>
                </c:pt>
                <c:pt idx="3">
                  <c:v>9.77</c:v>
                </c:pt>
                <c:pt idx="4">
                  <c:v>9.3800000000000008</c:v>
                </c:pt>
              </c:numCache>
            </c:numRef>
          </c:val>
          <c:extLst>
            <c:ext xmlns:c16="http://schemas.microsoft.com/office/drawing/2014/chart" uri="{C3380CC4-5D6E-409C-BE32-E72D297353CC}">
              <c16:uniqueId val="{00000000-D034-489F-A1EF-BC0B02CCAE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20.399999999999999</c:v>
                </c:pt>
                <c:pt idx="1">
                  <c:v>19.71</c:v>
                </c:pt>
                <c:pt idx="2">
                  <c:v>19.28</c:v>
                </c:pt>
                <c:pt idx="3">
                  <c:v>18.78</c:v>
                </c:pt>
                <c:pt idx="4">
                  <c:v>19.170000000000002</c:v>
                </c:pt>
              </c:numCache>
            </c:numRef>
          </c:val>
          <c:extLst>
            <c:ext xmlns:c16="http://schemas.microsoft.com/office/drawing/2014/chart" uri="{C3380CC4-5D6E-409C-BE32-E72D297353CC}">
              <c16:uniqueId val="{00000001-D034-489F-A1EF-BC0B02CCAE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1.61</c:v>
                </c:pt>
                <c:pt idx="2">
                  <c:v>1.4</c:v>
                </c:pt>
                <c:pt idx="3">
                  <c:v>-1.47</c:v>
                </c:pt>
                <c:pt idx="4">
                  <c:v>-0.59</c:v>
                </c:pt>
              </c:numCache>
            </c:numRef>
          </c:val>
          <c:smooth val="0"/>
          <c:extLst>
            <c:ext xmlns:c16="http://schemas.microsoft.com/office/drawing/2014/chart" uri="{C3380CC4-5D6E-409C-BE32-E72D297353CC}">
              <c16:uniqueId val="{00000002-D034-489F-A1EF-BC0B02CCAE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0.36</c:v>
                </c:pt>
                <c:pt idx="2">
                  <c:v>#N/A</c:v>
                </c:pt>
                <c:pt idx="3">
                  <c:v>0.26</c:v>
                </c:pt>
                <c:pt idx="4">
                  <c:v>#N/A</c:v>
                </c:pt>
                <c:pt idx="5">
                  <c:v>0.23</c:v>
                </c:pt>
                <c:pt idx="6">
                  <c:v>#N/A</c:v>
                </c:pt>
                <c:pt idx="7">
                  <c:v>0.28999999999999998</c:v>
                </c:pt>
                <c:pt idx="8">
                  <c:v>#N/A</c:v>
                </c:pt>
                <c:pt idx="9">
                  <c:v>0.26</c:v>
                </c:pt>
              </c:numCache>
            </c:numRef>
          </c:val>
          <c:extLst>
            <c:ext xmlns:c16="http://schemas.microsoft.com/office/drawing/2014/chart" uri="{C3380CC4-5D6E-409C-BE32-E72D297353CC}">
              <c16:uniqueId val="{00000000-CA53-4685-A4C9-8E0DE4BA76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53-4685-A4C9-8E0DE4BA766F}"/>
            </c:ext>
          </c:extLst>
        </c:ser>
        <c:ser>
          <c:idx val="2"/>
          <c:order val="2"/>
          <c:tx>
            <c:strRef>
              <c:f>データシート!$A$29</c:f>
              <c:strCache>
                <c:ptCount val="1"/>
                <c:pt idx="0">
                  <c:v>笛吹市簡易水道事業会計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0.08</c:v>
                </c:pt>
                <c:pt idx="8">
                  <c:v>#N/A</c:v>
                </c:pt>
                <c:pt idx="9">
                  <c:v>0.1</c:v>
                </c:pt>
              </c:numCache>
            </c:numRef>
          </c:val>
          <c:extLst>
            <c:ext xmlns:c16="http://schemas.microsoft.com/office/drawing/2014/chart" uri="{C3380CC4-5D6E-409C-BE32-E72D297353CC}">
              <c16:uniqueId val="{00000002-CA53-4685-A4C9-8E0DE4BA766F}"/>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0.1</c:v>
                </c:pt>
                <c:pt idx="4">
                  <c:v>#N/A</c:v>
                </c:pt>
                <c:pt idx="5">
                  <c:v>0.12</c:v>
                </c:pt>
                <c:pt idx="6">
                  <c:v>#N/A</c:v>
                </c:pt>
                <c:pt idx="7">
                  <c:v>0.14000000000000001</c:v>
                </c:pt>
                <c:pt idx="8">
                  <c:v>#N/A</c:v>
                </c:pt>
                <c:pt idx="9">
                  <c:v>0.17</c:v>
                </c:pt>
              </c:numCache>
            </c:numRef>
          </c:val>
          <c:extLst>
            <c:ext xmlns:c16="http://schemas.microsoft.com/office/drawing/2014/chart" uri="{C3380CC4-5D6E-409C-BE32-E72D297353CC}">
              <c16:uniqueId val="{00000003-CA53-4685-A4C9-8E0DE4BA766F}"/>
            </c:ext>
          </c:extLst>
        </c:ser>
        <c:ser>
          <c:idx val="4"/>
          <c:order val="4"/>
          <c:tx>
            <c:strRef>
              <c:f>データシート!$A$31</c:f>
              <c:strCache>
                <c:ptCount val="1"/>
                <c:pt idx="0">
                  <c:v>笛吹市営春日居地区温泉給湯事業会計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1.97</c:v>
                </c:pt>
                <c:pt idx="2">
                  <c:v>#N/A</c:v>
                </c:pt>
                <c:pt idx="3">
                  <c:v>2.11</c:v>
                </c:pt>
                <c:pt idx="4">
                  <c:v>#N/A</c:v>
                </c:pt>
                <c:pt idx="5">
                  <c:v>2.2200000000000002</c:v>
                </c:pt>
                <c:pt idx="6">
                  <c:v>#N/A</c:v>
                </c:pt>
                <c:pt idx="7">
                  <c:v>2.2599999999999998</c:v>
                </c:pt>
                <c:pt idx="8">
                  <c:v>#N/A</c:v>
                </c:pt>
                <c:pt idx="9">
                  <c:v>2.56</c:v>
                </c:pt>
              </c:numCache>
            </c:numRef>
          </c:val>
          <c:extLst>
            <c:ext xmlns:c16="http://schemas.microsoft.com/office/drawing/2014/chart" uri="{C3380CC4-5D6E-409C-BE32-E72D297353CC}">
              <c16:uniqueId val="{00000004-CA53-4685-A4C9-8E0DE4BA766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c:v>
                </c:pt>
                <c:pt idx="2">
                  <c:v>#N/A</c:v>
                </c:pt>
                <c:pt idx="3">
                  <c:v>3.04</c:v>
                </c:pt>
                <c:pt idx="4">
                  <c:v>#N/A</c:v>
                </c:pt>
                <c:pt idx="5">
                  <c:v>2.2599999999999998</c:v>
                </c:pt>
                <c:pt idx="6">
                  <c:v>#N/A</c:v>
                </c:pt>
                <c:pt idx="7">
                  <c:v>2.11</c:v>
                </c:pt>
                <c:pt idx="8">
                  <c:v>#N/A</c:v>
                </c:pt>
                <c:pt idx="9">
                  <c:v>2.99</c:v>
                </c:pt>
              </c:numCache>
            </c:numRef>
          </c:val>
          <c:extLst>
            <c:ext xmlns:c16="http://schemas.microsoft.com/office/drawing/2014/chart" uri="{C3380CC4-5D6E-409C-BE32-E72D297353CC}">
              <c16:uniqueId val="{00000005-CA53-4685-A4C9-8E0DE4BA766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3.45</c:v>
                </c:pt>
                <c:pt idx="2">
                  <c:v>#N/A</c:v>
                </c:pt>
                <c:pt idx="3">
                  <c:v>1.88</c:v>
                </c:pt>
                <c:pt idx="4">
                  <c:v>#N/A</c:v>
                </c:pt>
                <c:pt idx="5">
                  <c:v>2.27</c:v>
                </c:pt>
                <c:pt idx="6">
                  <c:v>#N/A</c:v>
                </c:pt>
                <c:pt idx="7">
                  <c:v>2.08</c:v>
                </c:pt>
                <c:pt idx="8">
                  <c:v>#N/A</c:v>
                </c:pt>
                <c:pt idx="9">
                  <c:v>3.3</c:v>
                </c:pt>
              </c:numCache>
            </c:numRef>
          </c:val>
          <c:extLst>
            <c:ext xmlns:c16="http://schemas.microsoft.com/office/drawing/2014/chart" uri="{C3380CC4-5D6E-409C-BE32-E72D297353CC}">
              <c16:uniqueId val="{00000006-CA53-4685-A4C9-8E0DE4BA766F}"/>
            </c:ext>
          </c:extLst>
        </c:ser>
        <c:ser>
          <c:idx val="7"/>
          <c:order val="7"/>
          <c:tx>
            <c:strRef>
              <c:f>データシート!$A$34</c:f>
              <c:strCache>
                <c:ptCount val="1"/>
                <c:pt idx="0">
                  <c:v>笛吹市公共下水道事業会計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1.56</c:v>
                </c:pt>
                <c:pt idx="2">
                  <c:v>#N/A</c:v>
                </c:pt>
                <c:pt idx="3">
                  <c:v>2.4900000000000002</c:v>
                </c:pt>
                <c:pt idx="4">
                  <c:v>#N/A</c:v>
                </c:pt>
                <c:pt idx="5">
                  <c:v>3</c:v>
                </c:pt>
                <c:pt idx="6">
                  <c:v>#N/A</c:v>
                </c:pt>
                <c:pt idx="7">
                  <c:v>3.69</c:v>
                </c:pt>
                <c:pt idx="8">
                  <c:v>#N/A</c:v>
                </c:pt>
                <c:pt idx="9">
                  <c:v>4.5199999999999996</c:v>
                </c:pt>
              </c:numCache>
            </c:numRef>
          </c:val>
          <c:extLst>
            <c:ext xmlns:c16="http://schemas.microsoft.com/office/drawing/2014/chart" uri="{C3380CC4-5D6E-409C-BE32-E72D297353CC}">
              <c16:uniqueId val="{00000007-CA53-4685-A4C9-8E0DE4BA766F}"/>
            </c:ext>
          </c:extLst>
        </c:ser>
        <c:ser>
          <c:idx val="8"/>
          <c:order val="8"/>
          <c:tx>
            <c:strRef>
              <c:f>データシート!$A$35</c:f>
              <c:strCache>
                <c:ptCount val="1"/>
                <c:pt idx="0">
                  <c:v>笛吹市水道事業会計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c:v>
                </c:pt>
                <c:pt idx="2">
                  <c:v>#N/A</c:v>
                </c:pt>
                <c:pt idx="3">
                  <c:v>5.42</c:v>
                </c:pt>
                <c:pt idx="4">
                  <c:v>#N/A</c:v>
                </c:pt>
                <c:pt idx="5">
                  <c:v>6.16</c:v>
                </c:pt>
                <c:pt idx="6">
                  <c:v>#N/A</c:v>
                </c:pt>
                <c:pt idx="7">
                  <c:v>6.42</c:v>
                </c:pt>
                <c:pt idx="8">
                  <c:v>#N/A</c:v>
                </c:pt>
                <c:pt idx="9">
                  <c:v>6.47</c:v>
                </c:pt>
              </c:numCache>
            </c:numRef>
          </c:val>
          <c:extLst>
            <c:ext xmlns:c16="http://schemas.microsoft.com/office/drawing/2014/chart" uri="{C3380CC4-5D6E-409C-BE32-E72D297353CC}">
              <c16:uniqueId val="{00000008-CA53-4685-A4C9-8E0DE4BA76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8.36</c:v>
                </c:pt>
                <c:pt idx="2">
                  <c:v>#N/A</c:v>
                </c:pt>
                <c:pt idx="3">
                  <c:v>10.33</c:v>
                </c:pt>
                <c:pt idx="4">
                  <c:v>#N/A</c:v>
                </c:pt>
                <c:pt idx="5">
                  <c:v>11.4</c:v>
                </c:pt>
                <c:pt idx="6">
                  <c:v>#N/A</c:v>
                </c:pt>
                <c:pt idx="7">
                  <c:v>9.59</c:v>
                </c:pt>
                <c:pt idx="8">
                  <c:v>#N/A</c:v>
                </c:pt>
                <c:pt idx="9">
                  <c:v>9.1999999999999993</c:v>
                </c:pt>
              </c:numCache>
            </c:numRef>
          </c:val>
          <c:extLst>
            <c:ext xmlns:c16="http://schemas.microsoft.com/office/drawing/2014/chart" uri="{C3380CC4-5D6E-409C-BE32-E72D297353CC}">
              <c16:uniqueId val="{00000009-CA53-4685-A4C9-8E0DE4BA76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3828</c:v>
                </c:pt>
                <c:pt idx="5">
                  <c:v>3779</c:v>
                </c:pt>
                <c:pt idx="8">
                  <c:v>3822</c:v>
                </c:pt>
                <c:pt idx="11">
                  <c:v>3770</c:v>
                </c:pt>
                <c:pt idx="14">
                  <c:v>3735</c:v>
                </c:pt>
              </c:numCache>
            </c:numRef>
          </c:val>
          <c:extLst>
            <c:ext xmlns:c16="http://schemas.microsoft.com/office/drawing/2014/chart" uri="{C3380CC4-5D6E-409C-BE32-E72D297353CC}">
              <c16:uniqueId val="{00000000-7D3C-4DBE-BB0F-606062F16A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3C-4DBE-BB0F-606062F16A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9</c:v>
                </c:pt>
                <c:pt idx="6">
                  <c:v>8</c:v>
                </c:pt>
                <c:pt idx="9">
                  <c:v>2</c:v>
                </c:pt>
                <c:pt idx="12">
                  <c:v>1</c:v>
                </c:pt>
              </c:numCache>
            </c:numRef>
          </c:val>
          <c:extLst>
            <c:ext xmlns:c16="http://schemas.microsoft.com/office/drawing/2014/chart" uri="{C3380CC4-5D6E-409C-BE32-E72D297353CC}">
              <c16:uniqueId val="{00000002-7D3C-4DBE-BB0F-606062F16A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23</c:v>
                </c:pt>
                <c:pt idx="6">
                  <c:v>23</c:v>
                </c:pt>
                <c:pt idx="9">
                  <c:v>25</c:v>
                </c:pt>
                <c:pt idx="12">
                  <c:v>16</c:v>
                </c:pt>
              </c:numCache>
            </c:numRef>
          </c:val>
          <c:extLst>
            <c:ext xmlns:c16="http://schemas.microsoft.com/office/drawing/2014/chart" uri="{C3380CC4-5D6E-409C-BE32-E72D297353CC}">
              <c16:uniqueId val="{00000003-7D3C-4DBE-BB0F-606062F16A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1101</c:v>
                </c:pt>
                <c:pt idx="3">
                  <c:v>1082</c:v>
                </c:pt>
                <c:pt idx="6">
                  <c:v>1022</c:v>
                </c:pt>
                <c:pt idx="9">
                  <c:v>919</c:v>
                </c:pt>
                <c:pt idx="12">
                  <c:v>854</c:v>
                </c:pt>
              </c:numCache>
            </c:numRef>
          </c:val>
          <c:extLst>
            <c:ext xmlns:c16="http://schemas.microsoft.com/office/drawing/2014/chart" uri="{C3380CC4-5D6E-409C-BE32-E72D297353CC}">
              <c16:uniqueId val="{00000004-7D3C-4DBE-BB0F-606062F16A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3C-4DBE-BB0F-606062F16A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3C-4DBE-BB0F-606062F16A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4300</c:v>
                </c:pt>
                <c:pt idx="3">
                  <c:v>4129</c:v>
                </c:pt>
                <c:pt idx="6">
                  <c:v>3952</c:v>
                </c:pt>
                <c:pt idx="9">
                  <c:v>4033</c:v>
                </c:pt>
                <c:pt idx="12">
                  <c:v>4056</c:v>
                </c:pt>
              </c:numCache>
            </c:numRef>
          </c:val>
          <c:extLst>
            <c:ext xmlns:c16="http://schemas.microsoft.com/office/drawing/2014/chart" uri="{C3380CC4-5D6E-409C-BE32-E72D297353CC}">
              <c16:uniqueId val="{00000007-7D3C-4DBE-BB0F-606062F16A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1595</c:v>
                </c:pt>
                <c:pt idx="2">
                  <c:v>#N/A</c:v>
                </c:pt>
                <c:pt idx="3">
                  <c:v>#N/A</c:v>
                </c:pt>
                <c:pt idx="4">
                  <c:v>1464</c:v>
                </c:pt>
                <c:pt idx="5">
                  <c:v>#N/A</c:v>
                </c:pt>
                <c:pt idx="6">
                  <c:v>#N/A</c:v>
                </c:pt>
                <c:pt idx="7">
                  <c:v>1183</c:v>
                </c:pt>
                <c:pt idx="8">
                  <c:v>#N/A</c:v>
                </c:pt>
                <c:pt idx="9">
                  <c:v>#N/A</c:v>
                </c:pt>
                <c:pt idx="10">
                  <c:v>1209</c:v>
                </c:pt>
                <c:pt idx="11">
                  <c:v>#N/A</c:v>
                </c:pt>
                <c:pt idx="12">
                  <c:v>#N/A</c:v>
                </c:pt>
                <c:pt idx="13">
                  <c:v>1192</c:v>
                </c:pt>
                <c:pt idx="14">
                  <c:v>#N/A</c:v>
                </c:pt>
              </c:numCache>
            </c:numRef>
          </c:val>
          <c:smooth val="0"/>
          <c:extLst>
            <c:ext xmlns:c16="http://schemas.microsoft.com/office/drawing/2014/chart" uri="{C3380CC4-5D6E-409C-BE32-E72D297353CC}">
              <c16:uniqueId val="{00000008-7D3C-4DBE-BB0F-606062F16A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41363</c:v>
                </c:pt>
                <c:pt idx="5">
                  <c:v>38917</c:v>
                </c:pt>
                <c:pt idx="8">
                  <c:v>38116</c:v>
                </c:pt>
                <c:pt idx="11">
                  <c:v>36721</c:v>
                </c:pt>
                <c:pt idx="14">
                  <c:v>34558</c:v>
                </c:pt>
              </c:numCache>
            </c:numRef>
          </c:val>
          <c:extLst>
            <c:ext xmlns:c16="http://schemas.microsoft.com/office/drawing/2014/chart" uri="{C3380CC4-5D6E-409C-BE32-E72D297353CC}">
              <c16:uniqueId val="{00000000-7882-429F-BB60-5E4764BBA9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476</c:v>
                </c:pt>
                <c:pt idx="5">
                  <c:v>453</c:v>
                </c:pt>
                <c:pt idx="8">
                  <c:v>424</c:v>
                </c:pt>
                <c:pt idx="11">
                  <c:v>408</c:v>
                </c:pt>
                <c:pt idx="14">
                  <c:v>387</c:v>
                </c:pt>
              </c:numCache>
            </c:numRef>
          </c:val>
          <c:extLst>
            <c:ext xmlns:c16="http://schemas.microsoft.com/office/drawing/2014/chart" uri="{C3380CC4-5D6E-409C-BE32-E72D297353CC}">
              <c16:uniqueId val="{00000001-7882-429F-BB60-5E4764BBA9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13419</c:v>
                </c:pt>
                <c:pt idx="5">
                  <c:v>14143</c:v>
                </c:pt>
                <c:pt idx="8">
                  <c:v>15608</c:v>
                </c:pt>
                <c:pt idx="11">
                  <c:v>17600</c:v>
                </c:pt>
                <c:pt idx="14">
                  <c:v>17379</c:v>
                </c:pt>
              </c:numCache>
            </c:numRef>
          </c:val>
          <c:extLst>
            <c:ext xmlns:c16="http://schemas.microsoft.com/office/drawing/2014/chart" uri="{C3380CC4-5D6E-409C-BE32-E72D297353CC}">
              <c16:uniqueId val="{00000002-7882-429F-BB60-5E4764BBA9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82-429F-BB60-5E4764BBA9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82-429F-BB60-5E4764BBA9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13</c:v>
                </c:pt>
                <c:pt idx="6">
                  <c:v>9</c:v>
                </c:pt>
                <c:pt idx="9">
                  <c:v>6</c:v>
                </c:pt>
                <c:pt idx="12">
                  <c:v>3</c:v>
                </c:pt>
              </c:numCache>
            </c:numRef>
          </c:val>
          <c:extLst>
            <c:ext xmlns:c16="http://schemas.microsoft.com/office/drawing/2014/chart" uri="{C3380CC4-5D6E-409C-BE32-E72D297353CC}">
              <c16:uniqueId val="{00000005-7882-429F-BB60-5E4764BBA9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4835</c:v>
                </c:pt>
                <c:pt idx="3">
                  <c:v>4837</c:v>
                </c:pt>
                <c:pt idx="6">
                  <c:v>4867</c:v>
                </c:pt>
                <c:pt idx="9">
                  <c:v>4812</c:v>
                </c:pt>
                <c:pt idx="12">
                  <c:v>4797</c:v>
                </c:pt>
              </c:numCache>
            </c:numRef>
          </c:val>
          <c:extLst>
            <c:ext xmlns:c16="http://schemas.microsoft.com/office/drawing/2014/chart" uri="{C3380CC4-5D6E-409C-BE32-E72D297353CC}">
              <c16:uniqueId val="{00000006-7882-429F-BB60-5E4764BBA9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214</c:v>
                </c:pt>
                <c:pt idx="3">
                  <c:v>193</c:v>
                </c:pt>
                <c:pt idx="6">
                  <c:v>172</c:v>
                </c:pt>
                <c:pt idx="9">
                  <c:v>198</c:v>
                </c:pt>
                <c:pt idx="12">
                  <c:v>181</c:v>
                </c:pt>
              </c:numCache>
            </c:numRef>
          </c:val>
          <c:extLst>
            <c:ext xmlns:c16="http://schemas.microsoft.com/office/drawing/2014/chart" uri="{C3380CC4-5D6E-409C-BE32-E72D297353CC}">
              <c16:uniqueId val="{00000007-7882-429F-BB60-5E4764BBA9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13960</c:v>
                </c:pt>
                <c:pt idx="3">
                  <c:v>13795</c:v>
                </c:pt>
                <c:pt idx="6">
                  <c:v>11823</c:v>
                </c:pt>
                <c:pt idx="9">
                  <c:v>9992</c:v>
                </c:pt>
                <c:pt idx="12">
                  <c:v>8119</c:v>
                </c:pt>
              </c:numCache>
            </c:numRef>
          </c:val>
          <c:extLst>
            <c:ext xmlns:c16="http://schemas.microsoft.com/office/drawing/2014/chart" uri="{C3380CC4-5D6E-409C-BE32-E72D297353CC}">
              <c16:uniqueId val="{00000008-7882-429F-BB60-5E4764BBA9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852</c:v>
                </c:pt>
                <c:pt idx="3">
                  <c:v>791</c:v>
                </c:pt>
                <c:pt idx="6">
                  <c:v>730</c:v>
                </c:pt>
                <c:pt idx="9">
                  <c:v>670</c:v>
                </c:pt>
                <c:pt idx="12">
                  <c:v>613</c:v>
                </c:pt>
              </c:numCache>
            </c:numRef>
          </c:val>
          <c:extLst>
            <c:ext xmlns:c16="http://schemas.microsoft.com/office/drawing/2014/chart" uri="{C3380CC4-5D6E-409C-BE32-E72D297353CC}">
              <c16:uniqueId val="{00000009-7882-429F-BB60-5E4764BBA9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42773</c:v>
                </c:pt>
                <c:pt idx="3">
                  <c:v>41168</c:v>
                </c:pt>
                <c:pt idx="6">
                  <c:v>40423</c:v>
                </c:pt>
                <c:pt idx="9">
                  <c:v>39948</c:v>
                </c:pt>
                <c:pt idx="12">
                  <c:v>38397</c:v>
                </c:pt>
              </c:numCache>
            </c:numRef>
          </c:val>
          <c:extLst>
            <c:ext xmlns:c16="http://schemas.microsoft.com/office/drawing/2014/chart" uri="{C3380CC4-5D6E-409C-BE32-E72D297353CC}">
              <c16:uniqueId val="{0000000A-7882-429F-BB60-5E4764BBA9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7380</c:v>
                </c:pt>
                <c:pt idx="2">
                  <c:v>#N/A</c:v>
                </c:pt>
                <c:pt idx="3">
                  <c:v>#N/A</c:v>
                </c:pt>
                <c:pt idx="4">
                  <c:v>7283</c:v>
                </c:pt>
                <c:pt idx="5">
                  <c:v>#N/A</c:v>
                </c:pt>
                <c:pt idx="6">
                  <c:v>#N/A</c:v>
                </c:pt>
                <c:pt idx="7">
                  <c:v>3876</c:v>
                </c:pt>
                <c:pt idx="8">
                  <c:v>#N/A</c:v>
                </c:pt>
                <c:pt idx="9">
                  <c:v>#N/A</c:v>
                </c:pt>
                <c:pt idx="10">
                  <c:v>897</c:v>
                </c:pt>
                <c:pt idx="11">
                  <c:v>#N/A</c:v>
                </c:pt>
                <c:pt idx="12">
                  <c:v>#N/A</c:v>
                </c:pt>
                <c:pt idx="13">
                  <c:v>0</c:v>
                </c:pt>
                <c:pt idx="14">
                  <c:v>#N/A</c:v>
                </c:pt>
              </c:numCache>
            </c:numRef>
          </c:val>
          <c:smooth val="0"/>
          <c:extLst>
            <c:ext xmlns:c16="http://schemas.microsoft.com/office/drawing/2014/chart" uri="{C3380CC4-5D6E-409C-BE32-E72D297353CC}">
              <c16:uniqueId val="{0000000B-7882-429F-BB60-5E4764BBA9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3729</c:v>
                </c:pt>
                <c:pt idx="1">
                  <c:v>3730</c:v>
                </c:pt>
                <c:pt idx="2">
                  <c:v>3730</c:v>
                </c:pt>
              </c:numCache>
            </c:numRef>
          </c:val>
          <c:extLst>
            <c:ext xmlns:c16="http://schemas.microsoft.com/office/drawing/2014/chart" uri="{C3380CC4-5D6E-409C-BE32-E72D297353CC}">
              <c16:uniqueId val="{00000000-F8F6-493A-BE05-59692A32A7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1793</c:v>
                </c:pt>
                <c:pt idx="1">
                  <c:v>1796</c:v>
                </c:pt>
                <c:pt idx="2">
                  <c:v>1796</c:v>
                </c:pt>
              </c:numCache>
            </c:numRef>
          </c:val>
          <c:extLst>
            <c:ext xmlns:c16="http://schemas.microsoft.com/office/drawing/2014/chart" uri="{C3380CC4-5D6E-409C-BE32-E72D297353CC}">
              <c16:uniqueId val="{00000001-F8F6-493A-BE05-59692A32A7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12690</c:v>
                </c:pt>
                <c:pt idx="1">
                  <c:v>14349</c:v>
                </c:pt>
                <c:pt idx="2">
                  <c:v>14144</c:v>
                </c:pt>
              </c:numCache>
            </c:numRef>
          </c:val>
          <c:extLst>
            <c:ext xmlns:c16="http://schemas.microsoft.com/office/drawing/2014/chart" uri="{C3380CC4-5D6E-409C-BE32-E72D297353CC}">
              <c16:uniqueId val="{00000002-F8F6-493A-BE05-59692A32A7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{AC46D81D-FBE0-45FB-AA15-7B9C345224CA}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6D2-497D-ADAE-28AA6263D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{16B88F98-BB52-451A-A5F0-B122A580775A}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D2-497D-ADAE-28AA6263D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{FDE0B492-3A5A-4E0D-ABCB-16D19049606D}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D2-497D-ADAE-28AA6263D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{74BBF7D4-AEBD-4419-986E-D497BF6CBC8F}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D2-497D-ADAE-28AA6263D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{6A6F8DBC-10B3-4E03-8E61-ADC7A43E0770}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D2-497D-ADAE-28AA6263D49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{55CB05C3-BAC7-4319-8ECE-5124B47E06CF}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6D2-497D-ADAE-28AA6263D49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{CB7F2C90-3854-49F9-BC52-047A959E18CD}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6D2-497D-ADAE-28AA6263D49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{E69FA461-BF91-4153-BAFC-EBCED3087304}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6D2-497D-ADAE-28AA6263D49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{9F2F7CAE-A322-497E-9DEC-5927C06F01E2}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6D2-497D-ADAE-28AA6263D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66.7</c:v>
                </c:pt>
                <c:pt idx="16">
                  <c:v>65.7</c:v>
                </c:pt>
                <c:pt idx="24">
                  <c:v>60.7</c:v>
                </c:pt>
                <c:pt idx="32">
                  <c:v>60.2</c:v>
                </c:pt>
              </c:numCache>
            </c:numRef>
          </c:xVal>
          <c:yVal>
            <c:numRef>
              <c:f>公会計指標分析・財政指標組合せ分析表!$BP$51:$DC$51</c:f>
              <c:numCache>
                <c:formatCode>#,##0.0;"▲ "#,##0.0</c:formatCode>
                <c:ptCount val="40"/>
                <c:pt idx="0">
                  <c:v>47.4</c:v>
                </c:pt>
                <c:pt idx="8">
                  <c:v>48</c:v>
                </c:pt>
                <c:pt idx="16">
                  <c:v>24.9</c:v>
                </c:pt>
                <c:pt idx="24">
                  <c:v>5.5</c:v>
                </c:pt>
              </c:numCache>
            </c:numRef>
          </c:yVal>
          <c:smooth val="0"/>
          <c:extLst>
            <c:ext xmlns:c16="http://schemas.microsoft.com/office/drawing/2014/chart" uri="{C3380CC4-5D6E-409C-BE32-E72D297353CC}">
              <c16:uniqueId val="{00000009-46D2-497D-ADAE-28AA6263D4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{309B486E-26BF-4D5E-99E6-8A1964B6EB4E}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6D2-497D-ADAE-28AA6263D4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{BE23E34C-88F0-407A-9EE9-DA5BCB2F967F}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D2-497D-ADAE-28AA6263D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{BF774170-98BC-4324-B576-04FE646F0A7D}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D2-497D-ADAE-28AA6263D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{CDC37DB3-2A7C-408E-97BF-F76F70D48B68}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D2-497D-ADAE-28AA6263D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{207C50EB-4B56-49FE-AC71-5B69E51DCDD6}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D2-497D-ADAE-28AA6263D49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{1D270CA5-ECC9-4FA2-8DD0-11B46276C369}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6D2-497D-ADAE-28AA6263D49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{2E8BAD3C-6E43-45F7-BE1E-252F4DF4C1B9}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6D2-497D-ADAE-28AA6263D49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{B9BE76D3-E2E5-4AD2-9A67-BEED57409580}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6D2-497D-ADAE-28AA6263D49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{479F725F-A17A-4AB7-85DF-B41610CEC593}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6D2-497D-ADAE-28AA6263D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46D2-497D-ADAE-28AA6263D496}"/>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{B2597962-710E-433F-8502-0A2F263EA9BA}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72B-45B8-8964-02E9EC4802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{D1D18E71-8118-4B47-B3BC-131B77B8AEFC}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2B-45B8-8964-02E9EC4802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{17AF9CFD-C665-443D-A504-C27E4726B252}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2B-45B8-8964-02E9EC4802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{B1A74DBC-62E1-4598-8CB6-BBCF69578993}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2B-45B8-8964-02E9EC4802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{B685B967-D1C1-4A6D-BDFA-6331C6E6E079}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2B-45B8-8964-02E9EC48021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{C9413053-A249-4088-9422-EE7355BFEA63}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72B-45B8-8964-02E9EC48021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{73EE0CF7-EF73-48A0-82B2-13D3009DE2A4}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72B-45B8-8964-02E9EC48021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{765C9691-EA49-4237-9858-C59342636E98}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72B-45B8-8964-02E9EC48021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{F34C350F-E057-49D5-9404-5FC4942F3FFC}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72B-45B8-8964-02E9EC4802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10.8</c:v>
                </c:pt>
                <c:pt idx="16">
                  <c:v>9.1</c:v>
                </c:pt>
                <c:pt idx="24">
                  <c:v>8.1999999999999993</c:v>
                </c:pt>
                <c:pt idx="32">
                  <c:v>7.5</c:v>
                </c:pt>
              </c:numCache>
            </c:numRef>
          </c:xVal>
          <c:yVal>
            <c:numRef>
              <c:f>公会計指標分析・財政指標組合せ分析表!$BP$73:$DC$73</c:f>
              <c:numCache>
                <c:formatCode>#,##0.0;"▲ "#,##0.0</c:formatCode>
                <c:ptCount val="40"/>
                <c:pt idx="0">
                  <c:v>47.4</c:v>
                </c:pt>
                <c:pt idx="8">
                  <c:v>48</c:v>
                </c:pt>
                <c:pt idx="16">
                  <c:v>24.9</c:v>
                </c:pt>
                <c:pt idx="24">
                  <c:v>5.5</c:v>
                </c:pt>
              </c:numCache>
            </c:numRef>
          </c:yVal>
          <c:smooth val="0"/>
          <c:extLst>
            <c:ext xmlns:c16="http://schemas.microsoft.com/office/drawing/2014/chart" uri="{C3380CC4-5D6E-409C-BE32-E72D297353CC}">
              <c16:uniqueId val="{00000009-B72B-45B8-8964-02E9EC4802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5640530526943725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{E8AF2A9F-1C0C-46FC-AB14-23E7C7F6352F}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72B-45B8-8964-02E9EC4802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{B964AAB1-E724-4870-99FC-E88DA50BE53C}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2B-45B8-8964-02E9EC4802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{06519C1E-CC0F-4446-8628-1725F0F3C3A5}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2B-45B8-8964-02E9EC4802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{F6E674FF-1FA3-4F16-8157-88A9F4241374}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2B-45B8-8964-02E9EC4802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{2FA5A953-9568-41E6-BEB8-824D8732FFE9}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2B-45B8-8964-02E9EC48021A}"/>
                </c:ext>
              </c:extLst>
            </c:dLbl>
            <c:dLbl>
              <c:idx val="8"/>
              <c:layout>
                <c:manualLayout>
                  <c:x val="0"/>
                  <c:y val="-5.5640530526944523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{897EE255-C311-4090-96DD-F4C6A1F6E1F2}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72B-45B8-8964-02E9EC48021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{C0B4335C-DF13-40DB-8DCC-8D645A7DCE76}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72B-45B8-8964-02E9EC48021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{2A3FC897-F99B-4F3C-A14A-86D127D5278C}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72B-45B8-8964-02E9EC48021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{9288E5CF-70C2-4EC8-A3EC-31F1779085C4}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72B-45B8-8964-02E9EC4802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B72B-45B8-8964-02E9EC48021A}"/>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67,641
66,320
201.92
42,430,697
39,394,882
1,825,872
19,458,281
38,396,797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ポイント上回っているが、前年度と同ポイントの結果となった。</a:t>
          </a:r>
        </a:p>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新型コロナウイルス感染症の影響からの景気回復による市税増加や、過去最高の市税収納率となったことによるものであるが、今後も継続して自己財源の確保、財政基盤の強化を図っていく。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91622</xdr:rowOff>
    </xdr:to>
    <xdr:cxnSp macro="">
      <xdr:nvCxnSpPr>
        <xdr:cNvPr id="71" name="直線コネクタ 70"/>
        <xdr:cNvCxnSpPr/>
      </xdr:nvCxnSpPr>
      <xdr:spPr>
        <a:xfrm>
          <a:off x="4114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91622</xdr:rowOff>
    </xdr:to>
    <xdr:cxnSp macro="">
      <xdr:nvCxnSpPr>
        <xdr:cNvPr id="74" name="直線コネクタ 73"/>
        <xdr:cNvCxnSpPr/>
      </xdr:nvCxnSpPr>
      <xdr:spPr>
        <a:xfrm>
          <a:off x="3225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xdr:cNvCxnSpPr/>
      </xdr:nvCxnSpPr>
      <xdr:spPr>
        <a:xfrm flipV="1">
          <a:off x="2336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91622</xdr:rowOff>
    </xdr:to>
    <xdr:cxnSp macro="">
      <xdr:nvCxnSpPr>
        <xdr:cNvPr id="80" name="直線コネクタ 79"/>
        <xdr:cNvCxnSpPr/>
      </xdr:nvCxnSpPr>
      <xdr:spPr>
        <a:xfrm>
          <a:off x="1447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152599</xdr:rowOff>
    </xdr:from>
    <xdr:ext cx="736600" cy="259045"/>
    <xdr:sp macro="" textlink="">
      <xdr:nvSpPr>
        <xdr:cNvPr id="93" name="テキスト ボックス 92"/>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95" name="テキスト ボックス 94"/>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6" name="楕円 95"/>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97" name="テキスト ボックス 96"/>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ポイント減少となり、類似団体と比べ、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ポイント下回っている結果となった。</a:t>
          </a:r>
        </a:p>
        <a:p>
          <a:r>
            <a:rPr kumimoji="1" lang="ja-JP" altLang="en-US" sz="1300">
              <a:latin typeface="ＭＳ Ｐゴシック" panose="020B0600070205080204" pitchFamily="50" charset="-128"/>
              <a:ea typeface="ＭＳ Ｐゴシック" panose="020B0600070205080204" pitchFamily="50" charset="-128"/>
            </a:rPr>
            <a:t>市税などの経常的収入が増加や、扶助費の減少などによるものである。社会経済や行政需要の変化に適切に対応していくためには、財政の弾力性の維持が必要となる。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63</xdr:row>
      <xdr:rowOff>49954</xdr:rowOff>
    </xdr:to>
    <xdr:cxnSp macro="">
      <xdr:nvCxnSpPr>
        <xdr:cNvPr id="134" name="直線コネクタ 133"/>
        <xdr:cNvCxnSpPr/>
      </xdr:nvCxnSpPr>
      <xdr:spPr>
        <a:xfrm flipV="1">
          <a:off x="4114800" y="10618046"/>
          <a:ext cx="8382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160020</xdr:rowOff>
    </xdr:to>
    <xdr:cxnSp macro="">
      <xdr:nvCxnSpPr>
        <xdr:cNvPr id="137" name="直線コネクタ 136"/>
        <xdr:cNvCxnSpPr/>
      </xdr:nvCxnSpPr>
      <xdr:spPr>
        <a:xfrm flipV="1">
          <a:off x="3225800" y="1085130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160020</xdr:rowOff>
    </xdr:to>
    <xdr:cxnSp macro="">
      <xdr:nvCxnSpPr>
        <xdr:cNvPr id="140" name="直線コネクタ 139"/>
        <xdr:cNvCxnSpPr/>
      </xdr:nvCxnSpPr>
      <xdr:spPr>
        <a:xfrm>
          <a:off x="2336800" y="1092369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122344</xdr:rowOff>
    </xdr:to>
    <xdr:cxnSp macro="">
      <xdr:nvCxnSpPr>
        <xdr:cNvPr id="143" name="直線コネクタ 142"/>
        <xdr:cNvCxnSpPr/>
      </xdr:nvCxnSpPr>
      <xdr:spPr>
        <a:xfrm>
          <a:off x="1447800" y="107386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3" name="楕円 152"/>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4"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5" name="楕円 154"/>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56" name="テキスト ボックス 155"/>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7" name="楕円 156"/>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8" name="テキスト ボックス 157"/>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9" name="楕円 158"/>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60" name="テキスト ボックス 15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人件費は、人事院勧告や、保育士、調理員の処遇改善などによる会計年度任用職員会計年度任用職員の人件費が増加し、物件費は、ふるさと納税事業などにより微増している。</a:t>
          </a:r>
        </a:p>
        <a:p>
          <a:r>
            <a:rPr kumimoji="1" lang="ja-JP" altLang="en-US" sz="1300">
              <a:latin typeface="ＭＳ Ｐゴシック" panose="020B0600070205080204" pitchFamily="50" charset="-128"/>
              <a:ea typeface="ＭＳ Ｐゴシック" panose="020B0600070205080204" pitchFamily="50" charset="-128"/>
            </a:rPr>
            <a:t>行財政改革を進める中で、コスト削減に努めていく。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149670</xdr:rowOff>
    </xdr:from>
    <xdr:to>
      <xdr:col>23</xdr:col>
      <xdr:colOff>133350</xdr:colOff>
      <xdr:row>83</xdr:row>
      <xdr:rowOff>169979</xdr:rowOff>
    </xdr:to>
    <xdr:cxnSp macro="">
      <xdr:nvCxnSpPr>
        <xdr:cNvPr id="197" name="直線コネクタ 196"/>
        <xdr:cNvCxnSpPr/>
      </xdr:nvCxnSpPr>
      <xdr:spPr>
        <a:xfrm>
          <a:off x="4114800" y="14380020"/>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65591</xdr:rowOff>
    </xdr:from>
    <xdr:to>
      <xdr:col>19</xdr:col>
      <xdr:colOff>133350</xdr:colOff>
      <xdr:row>83</xdr:row>
      <xdr:rowOff>149670</xdr:rowOff>
    </xdr:to>
    <xdr:cxnSp macro="">
      <xdr:nvCxnSpPr>
        <xdr:cNvPr id="200" name="直線コネクタ 199"/>
        <xdr:cNvCxnSpPr/>
      </xdr:nvCxnSpPr>
      <xdr:spPr>
        <a:xfrm>
          <a:off x="3225800" y="14124491"/>
          <a:ext cx="889000" cy="25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122585</xdr:rowOff>
    </xdr:from>
    <xdr:to>
      <xdr:col>15</xdr:col>
      <xdr:colOff>82550</xdr:colOff>
      <xdr:row>82</xdr:row>
      <xdr:rowOff>65591</xdr:rowOff>
    </xdr:to>
    <xdr:cxnSp macro="">
      <xdr:nvCxnSpPr>
        <xdr:cNvPr id="203" name="直線コネクタ 202"/>
        <xdr:cNvCxnSpPr/>
      </xdr:nvCxnSpPr>
      <xdr:spPr>
        <a:xfrm>
          <a:off x="2336800" y="14010035"/>
          <a:ext cx="889000" cy="1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117734</xdr:rowOff>
    </xdr:from>
    <xdr:to>
      <xdr:col>11</xdr:col>
      <xdr:colOff>31750</xdr:colOff>
      <xdr:row>81</xdr:row>
      <xdr:rowOff>122585</xdr:rowOff>
    </xdr:to>
    <xdr:cxnSp macro="">
      <xdr:nvCxnSpPr>
        <xdr:cNvPr id="206" name="直線コネクタ 205"/>
        <xdr:cNvCxnSpPr/>
      </xdr:nvCxnSpPr>
      <xdr:spPr>
        <a:xfrm>
          <a:off x="1447800" y="14005184"/>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119179</xdr:rowOff>
    </xdr:from>
    <xdr:to>
      <xdr:col>23</xdr:col>
      <xdr:colOff>184150</xdr:colOff>
      <xdr:row>84</xdr:row>
      <xdr:rowOff>49329</xdr:rowOff>
    </xdr:to>
    <xdr:sp macro="" textlink="">
      <xdr:nvSpPr>
        <xdr:cNvPr id="216" name="楕円 215"/>
        <xdr:cNvSpPr/>
      </xdr:nvSpPr>
      <xdr:spPr>
        <a:xfrm>
          <a:off x="4902200" y="14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135706</xdr:rowOff>
    </xdr:from>
    <xdr:ext cx="762000" cy="259045"/>
    <xdr:sp macro="" textlink="">
      <xdr:nvSpPr>
        <xdr:cNvPr id="217" name="人件費・物件費等の状況該当値テキスト"/>
        <xdr:cNvSpPr txBox="1"/>
      </xdr:nvSpPr>
      <xdr:spPr>
        <a:xfrm>
          <a:off x="5041900" y="141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98870</xdr:rowOff>
    </xdr:from>
    <xdr:to>
      <xdr:col>19</xdr:col>
      <xdr:colOff>184150</xdr:colOff>
      <xdr:row>84</xdr:row>
      <xdr:rowOff>29020</xdr:rowOff>
    </xdr:to>
    <xdr:sp macro="" textlink="">
      <xdr:nvSpPr>
        <xdr:cNvPr id="218" name="楕円 217"/>
        <xdr:cNvSpPr/>
      </xdr:nvSpPr>
      <xdr:spPr>
        <a:xfrm>
          <a:off x="4064000" y="143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13797</xdr:rowOff>
    </xdr:from>
    <xdr:ext cx="736600" cy="259045"/>
    <xdr:sp macro="" textlink="">
      <xdr:nvSpPr>
        <xdr:cNvPr id="219" name="テキスト ボックス 218"/>
        <xdr:cNvSpPr txBox="1"/>
      </xdr:nvSpPr>
      <xdr:spPr>
        <a:xfrm>
          <a:off x="3733800" y="1441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14791</xdr:rowOff>
    </xdr:from>
    <xdr:to>
      <xdr:col>15</xdr:col>
      <xdr:colOff>133350</xdr:colOff>
      <xdr:row>82</xdr:row>
      <xdr:rowOff>116391</xdr:rowOff>
    </xdr:to>
    <xdr:sp macro="" textlink="">
      <xdr:nvSpPr>
        <xdr:cNvPr id="220" name="楕円 219"/>
        <xdr:cNvSpPr/>
      </xdr:nvSpPr>
      <xdr:spPr>
        <a:xfrm>
          <a:off x="3175000" y="14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126568</xdr:rowOff>
    </xdr:from>
    <xdr:ext cx="762000" cy="259045"/>
    <xdr:sp macro="" textlink="">
      <xdr:nvSpPr>
        <xdr:cNvPr id="221" name="テキスト ボックス 220"/>
        <xdr:cNvSpPr txBox="1"/>
      </xdr:nvSpPr>
      <xdr:spPr>
        <a:xfrm>
          <a:off x="2844800" y="1384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71785</xdr:rowOff>
    </xdr:from>
    <xdr:to>
      <xdr:col>11</xdr:col>
      <xdr:colOff>82550</xdr:colOff>
      <xdr:row>82</xdr:row>
      <xdr:rowOff>1935</xdr:rowOff>
    </xdr:to>
    <xdr:sp macro="" textlink="">
      <xdr:nvSpPr>
        <xdr:cNvPr id="222" name="楕円 221"/>
        <xdr:cNvSpPr/>
      </xdr:nvSpPr>
      <xdr:spPr>
        <a:xfrm>
          <a:off x="2286000" y="139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12112</xdr:rowOff>
    </xdr:from>
    <xdr:ext cx="762000" cy="259045"/>
    <xdr:sp macro="" textlink="">
      <xdr:nvSpPr>
        <xdr:cNvPr id="223" name="テキスト ボックス 222"/>
        <xdr:cNvSpPr txBox="1"/>
      </xdr:nvSpPr>
      <xdr:spPr>
        <a:xfrm>
          <a:off x="1955800" y="1372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66934</xdr:rowOff>
    </xdr:from>
    <xdr:to>
      <xdr:col>7</xdr:col>
      <xdr:colOff>31750</xdr:colOff>
      <xdr:row>81</xdr:row>
      <xdr:rowOff>168534</xdr:rowOff>
    </xdr:to>
    <xdr:sp macro="" textlink="">
      <xdr:nvSpPr>
        <xdr:cNvPr id="224" name="楕円 223"/>
        <xdr:cNvSpPr/>
      </xdr:nvSpPr>
      <xdr:spPr>
        <a:xfrm>
          <a:off x="1397000" y="139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7261</xdr:rowOff>
    </xdr:from>
    <xdr:ext cx="762000" cy="259045"/>
    <xdr:sp macro="" textlink="">
      <xdr:nvSpPr>
        <xdr:cNvPr id="225" name="テキスト ボックス 224"/>
        <xdr:cNvSpPr txBox="1"/>
      </xdr:nvSpPr>
      <xdr:spPr>
        <a:xfrm>
          <a:off x="1066800" y="137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ポイント多く、県平均より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ポイント多い。</a:t>
          </a:r>
        </a:p>
        <a:p>
          <a:r>
            <a:rPr kumimoji="1" lang="ja-JP" altLang="en-US" sz="1300">
              <a:latin typeface="ＭＳ Ｐゴシック" panose="020B0600070205080204" pitchFamily="50" charset="-128"/>
              <a:ea typeface="ＭＳ Ｐゴシック" panose="020B0600070205080204" pitchFamily="50" charset="-128"/>
            </a:rPr>
            <a:t>今後も、級別職員数割合について、厳正かつ適正に管理することで、給与の適正化に努める。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84364</xdr:rowOff>
    </xdr:to>
    <xdr:cxnSp macro="">
      <xdr:nvCxnSpPr>
        <xdr:cNvPr id="261" name="直線コネクタ 260"/>
        <xdr:cNvCxnSpPr/>
      </xdr:nvCxnSpPr>
      <xdr:spPr>
        <a:xfrm>
          <a:off x="16179800" y="146739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4" name="直線コネクタ 263"/>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7" name="直線コネクタ 266"/>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8" name="フローチャート: 判断 267"/>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9" name="テキスト ボックス 26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70" name="直線コネクタ 269"/>
        <xdr:cNvCxnSpPr/>
      </xdr:nvCxnSpPr>
      <xdr:spPr>
        <a:xfrm>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71" name="フローチャート: 判断 270"/>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2" name="テキスト ボックス 271"/>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人少なく、県平均より</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少ない。</a:t>
          </a:r>
        </a:p>
        <a:p>
          <a:r>
            <a:rPr kumimoji="1" lang="ja-JP" altLang="en-US" sz="1300">
              <a:latin typeface="ＭＳ Ｐゴシック" panose="020B0600070205080204" pitchFamily="50" charset="-128"/>
              <a:ea typeface="ＭＳ Ｐゴシック" panose="020B0600070205080204" pitchFamily="50" charset="-128"/>
            </a:rPr>
            <a:t>今後も厳しい財政状況下にあり、多様化する行政ニーズに的確に対応できる組織体制を整備しながら、職員数を計画的に削減していく。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10220</xdr:rowOff>
    </xdr:to>
    <xdr:cxnSp macro="">
      <xdr:nvCxnSpPr>
        <xdr:cNvPr id="326" name="直線コネクタ 325"/>
        <xdr:cNvCxnSpPr/>
      </xdr:nvCxnSpPr>
      <xdr:spPr>
        <a:xfrm>
          <a:off x="16179800" y="1046407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2177</xdr:rowOff>
    </xdr:from>
    <xdr:to>
      <xdr:col>77</xdr:col>
      <xdr:colOff>44450</xdr:colOff>
      <xdr:row>61</xdr:row>
      <xdr:rowOff>5624</xdr:rowOff>
    </xdr:to>
    <xdr:cxnSp macro="">
      <xdr:nvCxnSpPr>
        <xdr:cNvPr id="329" name="直線コネクタ 328"/>
        <xdr:cNvCxnSpPr/>
      </xdr:nvCxnSpPr>
      <xdr:spPr>
        <a:xfrm>
          <a:off x="15290800" y="1046062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2177</xdr:rowOff>
    </xdr:to>
    <xdr:cxnSp macro="">
      <xdr:nvCxnSpPr>
        <xdr:cNvPr id="332" name="直線コネクタ 331"/>
        <xdr:cNvCxnSpPr/>
      </xdr:nvCxnSpPr>
      <xdr:spPr>
        <a:xfrm>
          <a:off x="14401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163285</xdr:rowOff>
    </xdr:from>
    <xdr:to>
      <xdr:col>68</xdr:col>
      <xdr:colOff>152400</xdr:colOff>
      <xdr:row>60</xdr:row>
      <xdr:rowOff>166733</xdr:rowOff>
    </xdr:to>
    <xdr:cxnSp macro="">
      <xdr:nvCxnSpPr>
        <xdr:cNvPr id="335" name="直線コネクタ 334"/>
        <xdr:cNvCxnSpPr/>
      </xdr:nvCxnSpPr>
      <xdr:spPr>
        <a:xfrm>
          <a:off x="13512800" y="104502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130870</xdr:rowOff>
    </xdr:from>
    <xdr:to>
      <xdr:col>81</xdr:col>
      <xdr:colOff>95250</xdr:colOff>
      <xdr:row>61</xdr:row>
      <xdr:rowOff>61020</xdr:rowOff>
    </xdr:to>
    <xdr:sp macro="" textlink="">
      <xdr:nvSpPr>
        <xdr:cNvPr id="345" name="楕円 344"/>
        <xdr:cNvSpPr/>
      </xdr:nvSpPr>
      <xdr:spPr>
        <a:xfrm>
          <a:off x="169672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147397</xdr:rowOff>
    </xdr:from>
    <xdr:ext cx="762000" cy="259045"/>
    <xdr:sp macro="" textlink="">
      <xdr:nvSpPr>
        <xdr:cNvPr id="346" name="定員管理の状況該当値テキスト"/>
        <xdr:cNvSpPr txBox="1"/>
      </xdr:nvSpPr>
      <xdr:spPr>
        <a:xfrm>
          <a:off x="17106900" y="102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47" name="楕円 346"/>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8" name="テキスト ボックス 347"/>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122827</xdr:rowOff>
    </xdr:from>
    <xdr:to>
      <xdr:col>73</xdr:col>
      <xdr:colOff>44450</xdr:colOff>
      <xdr:row>61</xdr:row>
      <xdr:rowOff>52977</xdr:rowOff>
    </xdr:to>
    <xdr:sp macro="" textlink="">
      <xdr:nvSpPr>
        <xdr:cNvPr id="349" name="楕円 348"/>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50" name="テキスト ボックス 349"/>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51" name="楕円 350"/>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56260</xdr:rowOff>
    </xdr:from>
    <xdr:ext cx="762000" cy="259045"/>
    <xdr:sp macro="" textlink="">
      <xdr:nvSpPr>
        <xdr:cNvPr id="352" name="テキスト ボックス 351"/>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53" name="楕円 352"/>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54" name="テキスト ボックス 353"/>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主な要因としては、実質公債費比率は、決算年度を含む</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年間の比率の平均値で算出されるが、令和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年度の実質公債費比率において、算定に含まれる令和元年度の単年度の比率が</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年度の単年度の比率</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と比較して高かったことによるもの。今後は事業の適切性を見極め有利な資金調達に努めていく。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90" name="直線コネクタ 389"/>
        <xdr:cNvCxnSpPr/>
      </xdr:nvCxnSpPr>
      <xdr:spPr>
        <a:xfrm flipV="1">
          <a:off x="16179800" y="698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139398</xdr:rowOff>
    </xdr:to>
    <xdr:cxnSp macro="">
      <xdr:nvCxnSpPr>
        <xdr:cNvPr id="393" name="直線コネクタ 392"/>
        <xdr:cNvCxnSpPr/>
      </xdr:nvCxnSpPr>
      <xdr:spPr>
        <a:xfrm flipV="1">
          <a:off x="15290800" y="70654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163285</xdr:rowOff>
    </xdr:to>
    <xdr:cxnSp macro="">
      <xdr:nvCxnSpPr>
        <xdr:cNvPr id="396" name="直線コネクタ 395"/>
        <xdr:cNvCxnSpPr/>
      </xdr:nvCxnSpPr>
      <xdr:spPr>
        <a:xfrm flipV="1">
          <a:off x="14401800" y="7168848"/>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129722</xdr:rowOff>
    </xdr:to>
    <xdr:cxnSp macro="">
      <xdr:nvCxnSpPr>
        <xdr:cNvPr id="399" name="直線コネクタ 398"/>
        <xdr:cNvCxnSpPr/>
      </xdr:nvCxnSpPr>
      <xdr:spPr>
        <a:xfrm flipV="1">
          <a:off x="13512800" y="73641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9" name="楕円 40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11" name="楕円 410"/>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2" name="テキスト ボックス 411"/>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13" name="楕円 412"/>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4" name="テキスト ボックス 413"/>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5" name="楕円 414"/>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6" name="テキスト ボックス 415"/>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7" name="楕円 416"/>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8" name="テキスト ボックス 417"/>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将来負担比率は、合併特例債や臨時財政対策債の償還が進んだことにより算出されなかった。今後も継続できるよう財政の健全化に努めていく。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44097</xdr:rowOff>
    </xdr:from>
    <xdr:to>
      <xdr:col>77</xdr:col>
      <xdr:colOff>44450</xdr:colOff>
      <xdr:row>15</xdr:row>
      <xdr:rowOff>132715</xdr:rowOff>
    </xdr:to>
    <xdr:cxnSp macro="">
      <xdr:nvCxnSpPr>
        <xdr:cNvPr id="452" name="直線コネクタ 451"/>
        <xdr:cNvCxnSpPr/>
      </xdr:nvCxnSpPr>
      <xdr:spPr>
        <a:xfrm flipV="1">
          <a:off x="15290800" y="2444397"/>
          <a:ext cx="889000" cy="26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3" name="将来負担の状況平均値テキスト"/>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132715</xdr:rowOff>
    </xdr:from>
    <xdr:to>
      <xdr:col>72</xdr:col>
      <xdr:colOff>203200</xdr:colOff>
      <xdr:row>17</xdr:row>
      <xdr:rowOff>99483</xdr:rowOff>
    </xdr:to>
    <xdr:cxnSp macro="">
      <xdr:nvCxnSpPr>
        <xdr:cNvPr id="455" name="直線コネクタ 454"/>
        <xdr:cNvCxnSpPr/>
      </xdr:nvCxnSpPr>
      <xdr:spPr>
        <a:xfrm flipV="1">
          <a:off x="14401800" y="2704465"/>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91880</xdr:rowOff>
    </xdr:from>
    <xdr:ext cx="736600" cy="259045"/>
    <xdr:sp macro="" textlink="">
      <xdr:nvSpPr>
        <xdr:cNvPr id="457" name="テキスト ボックス 456"/>
        <xdr:cNvSpPr txBox="1"/>
      </xdr:nvSpPr>
      <xdr:spPr>
        <a:xfrm>
          <a:off x="15798800" y="266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99483</xdr:rowOff>
    </xdr:to>
    <xdr:cxnSp macro="">
      <xdr:nvCxnSpPr>
        <xdr:cNvPr id="458" name="直線コネクタ 457"/>
        <xdr:cNvCxnSpPr/>
      </xdr:nvCxnSpPr>
      <xdr:spPr>
        <a:xfrm>
          <a:off x="13512800" y="300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60" name="テキスト ボックス 459"/>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61" name="フローチャート: 判断 460"/>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2" name="テキスト ボックス 461"/>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164747</xdr:rowOff>
    </xdr:from>
    <xdr:to>
      <xdr:col>77</xdr:col>
      <xdr:colOff>95250</xdr:colOff>
      <xdr:row>14</xdr:row>
      <xdr:rowOff>94897</xdr:rowOff>
    </xdr:to>
    <xdr:sp macro="" textlink="">
      <xdr:nvSpPr>
        <xdr:cNvPr id="470" name="楕円 469"/>
        <xdr:cNvSpPr/>
      </xdr:nvSpPr>
      <xdr:spPr>
        <a:xfrm>
          <a:off x="16129000" y="2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105074</xdr:rowOff>
    </xdr:from>
    <xdr:ext cx="736600" cy="259045"/>
    <xdr:sp macro="" textlink="">
      <xdr:nvSpPr>
        <xdr:cNvPr id="471" name="テキスト ボックス 470"/>
        <xdr:cNvSpPr txBox="1"/>
      </xdr:nvSpPr>
      <xdr:spPr>
        <a:xfrm>
          <a:off x="15798800" y="216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72" name="楕円 471"/>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22242</xdr:rowOff>
    </xdr:from>
    <xdr:ext cx="762000" cy="259045"/>
    <xdr:sp macro="" textlink="">
      <xdr:nvSpPr>
        <xdr:cNvPr id="473" name="テキスト ボックス 472"/>
        <xdr:cNvSpPr txBox="1"/>
      </xdr:nvSpPr>
      <xdr:spPr>
        <a:xfrm>
          <a:off x="14909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48683</xdr:rowOff>
    </xdr:from>
    <xdr:to>
      <xdr:col>68</xdr:col>
      <xdr:colOff>203200</xdr:colOff>
      <xdr:row>17</xdr:row>
      <xdr:rowOff>150283</xdr:rowOff>
    </xdr:to>
    <xdr:sp macro="" textlink="">
      <xdr:nvSpPr>
        <xdr:cNvPr id="474" name="楕円 473"/>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135060</xdr:rowOff>
    </xdr:from>
    <xdr:ext cx="762000" cy="259045"/>
    <xdr:sp macro="" textlink="">
      <xdr:nvSpPr>
        <xdr:cNvPr id="475" name="テキスト ボックス 474"/>
        <xdr:cNvSpPr txBox="1"/>
      </xdr:nvSpPr>
      <xdr:spPr>
        <a:xfrm>
          <a:off x="14020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76" name="楕円 475"/>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77" name="テキスト ボックス 476"/>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67,641
66,320
201.92
42,430,697
39,394,882
1,825,872
19,458,281
38,396,797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人事院勧告により、職員人件費の増や、退職者が多かったことなどによる退職手当負担金の増、保育士、調理員の処遇改善などによる会計年度任用職員の人件費が増加したことによる。</a:t>
          </a:r>
        </a:p>
        <a:p>
          <a:r>
            <a:rPr kumimoji="1" lang="ja-JP" altLang="en-US" sz="1300">
              <a:latin typeface="ＭＳ Ｐゴシック" panose="020B0600070205080204" pitchFamily="50" charset="-128"/>
              <a:ea typeface="ＭＳ Ｐゴシック" panose="020B0600070205080204" pitchFamily="50" charset="-128"/>
            </a:rPr>
            <a:t>今後も、級別職員数割合について、厳正かつ適正に管理することで、給与の適正化に努める。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134620</xdr:rowOff>
    </xdr:to>
    <xdr:cxnSp macro="">
      <xdr:nvCxnSpPr>
        <xdr:cNvPr id="66" name="直線コネクタ 65"/>
        <xdr:cNvCxnSpPr/>
      </xdr:nvCxnSpPr>
      <xdr:spPr>
        <a:xfrm>
          <a:off x="3987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1270</xdr:rowOff>
    </xdr:to>
    <xdr:cxnSp macro="">
      <xdr:nvCxnSpPr>
        <xdr:cNvPr id="69" name="直線コネクタ 68"/>
        <xdr:cNvCxnSpPr/>
      </xdr:nvCxnSpPr>
      <xdr:spPr>
        <a:xfrm flipV="1">
          <a:off x="3098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37</xdr:row>
      <xdr:rowOff>1270</xdr:rowOff>
    </xdr:to>
    <xdr:cxnSp macro="">
      <xdr:nvCxnSpPr>
        <xdr:cNvPr id="72" name="直線コネクタ 71"/>
        <xdr:cNvCxnSpPr/>
      </xdr:nvCxnSpPr>
      <xdr:spPr>
        <a:xfrm>
          <a:off x="2209800" y="6116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115570</xdr:rowOff>
    </xdr:to>
    <xdr:cxnSp macro="">
      <xdr:nvCxnSpPr>
        <xdr:cNvPr id="75" name="直線コネクタ 74"/>
        <xdr:cNvCxnSpPr/>
      </xdr:nvCxnSpPr>
      <xdr:spPr>
        <a:xfrm>
          <a:off x="1320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前年度に行ったキャッシュレス決済による消費喚起キャンペーン事業が終了したことなどによるものであるが、人件費の上昇や物価高騰により上昇することが想定されるため、経費の縮減に努めていく。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21</xdr:row>
      <xdr:rowOff>82550</xdr:rowOff>
    </xdr:to>
    <xdr:cxnSp macro="">
      <xdr:nvCxnSpPr>
        <xdr:cNvPr id="127" name="直線コネクタ 126"/>
        <xdr:cNvCxnSpPr/>
      </xdr:nvCxnSpPr>
      <xdr:spPr>
        <a:xfrm flipV="1">
          <a:off x="15671800" y="32131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21</xdr:row>
      <xdr:rowOff>82550</xdr:rowOff>
    </xdr:to>
    <xdr:cxnSp macro="">
      <xdr:nvCxnSpPr>
        <xdr:cNvPr id="130" name="直線コネクタ 129"/>
        <xdr:cNvCxnSpPr/>
      </xdr:nvCxnSpPr>
      <xdr:spPr>
        <a:xfrm>
          <a:off x="14782800" y="32385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18</xdr:row>
      <xdr:rowOff>152400</xdr:rowOff>
    </xdr:to>
    <xdr:cxnSp macro="">
      <xdr:nvCxnSpPr>
        <xdr:cNvPr id="133" name="直線コネクタ 132"/>
        <xdr:cNvCxnSpPr/>
      </xdr:nvCxnSpPr>
      <xdr:spPr>
        <a:xfrm>
          <a:off x="13893800" y="2971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57150</xdr:rowOff>
    </xdr:to>
    <xdr:cxnSp macro="">
      <xdr:nvCxnSpPr>
        <xdr:cNvPr id="136" name="直線コネクタ 135"/>
        <xdr:cNvCxnSpPr/>
      </xdr:nvCxnSpPr>
      <xdr:spPr>
        <a:xfrm>
          <a:off x="13004800" y="292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31750</xdr:rowOff>
    </xdr:from>
    <xdr:to>
      <xdr:col>78</xdr:col>
      <xdr:colOff>120650</xdr:colOff>
      <xdr:row>21</xdr:row>
      <xdr:rowOff>133350</xdr:rowOff>
    </xdr:to>
    <xdr:sp macro="" textlink="">
      <xdr:nvSpPr>
        <xdr:cNvPr id="148" name="楕円 147"/>
        <xdr:cNvSpPr/>
      </xdr:nvSpPr>
      <xdr:spPr>
        <a:xfrm>
          <a:off x="15621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118127</xdr:rowOff>
    </xdr:from>
    <xdr:ext cx="736600" cy="259045"/>
    <xdr:sp macro="" textlink="">
      <xdr:nvSpPr>
        <xdr:cNvPr id="149" name="テキスト ボックス 148"/>
        <xdr:cNvSpPr txBox="1"/>
      </xdr:nvSpPr>
      <xdr:spPr>
        <a:xfrm>
          <a:off x="15290800" y="371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3" name="テキスト ボックス 152"/>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55" name="テキスト ボックス 154"/>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latin typeface="ＭＳ Ｐゴシック" panose="020B0600070205080204" pitchFamily="50" charset="-128"/>
              <a:ea typeface="ＭＳ Ｐゴシック" panose="020B0600070205080204" pitchFamily="50" charset="-128"/>
            </a:rPr>
            <a:t>少子高齢化の進展に伴い、扶助費の額は増額傾向になると考えられるため、経費の抑制に努める。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xdr:rowOff>
    </xdr:from>
    <xdr:to>
      <xdr:col>24</xdr:col>
      <xdr:colOff>25400</xdr:colOff>
      <xdr:row>56</xdr:row>
      <xdr:rowOff>21844</xdr:rowOff>
    </xdr:to>
    <xdr:cxnSp macro="">
      <xdr:nvCxnSpPr>
        <xdr:cNvPr id="186" name="直線コネクタ 185"/>
        <xdr:cNvCxnSpPr/>
      </xdr:nvCxnSpPr>
      <xdr:spPr>
        <a:xfrm>
          <a:off x="3987800" y="9604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xdr:rowOff>
    </xdr:from>
    <xdr:to>
      <xdr:col>19</xdr:col>
      <xdr:colOff>187325</xdr:colOff>
      <xdr:row>56</xdr:row>
      <xdr:rowOff>3556</xdr:rowOff>
    </xdr:to>
    <xdr:cxnSp macro="">
      <xdr:nvCxnSpPr>
        <xdr:cNvPr id="189" name="直線コネクタ 188"/>
        <xdr:cNvCxnSpPr/>
      </xdr:nvCxnSpPr>
      <xdr:spPr>
        <a:xfrm>
          <a:off x="3098800" y="9604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xdr:rowOff>
    </xdr:from>
    <xdr:to>
      <xdr:col>15</xdr:col>
      <xdr:colOff>98425</xdr:colOff>
      <xdr:row>56</xdr:row>
      <xdr:rowOff>21844</xdr:rowOff>
    </xdr:to>
    <xdr:cxnSp macro="">
      <xdr:nvCxnSpPr>
        <xdr:cNvPr id="192" name="直線コネクタ 191"/>
        <xdr:cNvCxnSpPr/>
      </xdr:nvCxnSpPr>
      <xdr:spPr>
        <a:xfrm flipV="1">
          <a:off x="2209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56</xdr:row>
      <xdr:rowOff>21844</xdr:rowOff>
    </xdr:to>
    <xdr:cxnSp macro="">
      <xdr:nvCxnSpPr>
        <xdr:cNvPr id="195" name="直線コネクタ 194"/>
        <xdr:cNvCxnSpPr/>
      </xdr:nvCxnSpPr>
      <xdr:spPr>
        <a:xfrm>
          <a:off x="1320800" y="9559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142494</xdr:rowOff>
    </xdr:from>
    <xdr:to>
      <xdr:col>24</xdr:col>
      <xdr:colOff>76200</xdr:colOff>
      <xdr:row>56</xdr:row>
      <xdr:rowOff>72644</xdr:rowOff>
    </xdr:to>
    <xdr:sp macro="" textlink="">
      <xdr:nvSpPr>
        <xdr:cNvPr id="205" name="楕円 204"/>
        <xdr:cNvSpPr/>
      </xdr:nvSpPr>
      <xdr:spPr>
        <a:xfrm>
          <a:off x="4775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114571</xdr:rowOff>
    </xdr:from>
    <xdr:ext cx="762000" cy="259045"/>
    <xdr:sp macro="" textlink="">
      <xdr:nvSpPr>
        <xdr:cNvPr id="206" name="扶助費該当値テキスト"/>
        <xdr:cNvSpPr txBox="1"/>
      </xdr:nvSpPr>
      <xdr:spPr>
        <a:xfrm>
          <a:off x="4914900" y="954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124206</xdr:rowOff>
    </xdr:from>
    <xdr:to>
      <xdr:col>20</xdr:col>
      <xdr:colOff>38100</xdr:colOff>
      <xdr:row>56</xdr:row>
      <xdr:rowOff>54356</xdr:rowOff>
    </xdr:to>
    <xdr:sp macro="" textlink="">
      <xdr:nvSpPr>
        <xdr:cNvPr id="207" name="楕円 206"/>
        <xdr:cNvSpPr/>
      </xdr:nvSpPr>
      <xdr:spPr>
        <a:xfrm>
          <a:off x="3937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39133</xdr:rowOff>
    </xdr:from>
    <xdr:ext cx="736600" cy="259045"/>
    <xdr:sp macro="" textlink="">
      <xdr:nvSpPr>
        <xdr:cNvPr id="208" name="テキスト ボックス 207"/>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124206</xdr:rowOff>
    </xdr:from>
    <xdr:to>
      <xdr:col>15</xdr:col>
      <xdr:colOff>149225</xdr:colOff>
      <xdr:row>56</xdr:row>
      <xdr:rowOff>54356</xdr:rowOff>
    </xdr:to>
    <xdr:sp macro="" textlink="">
      <xdr:nvSpPr>
        <xdr:cNvPr id="209" name="楕円 208"/>
        <xdr:cNvSpPr/>
      </xdr:nvSpPr>
      <xdr:spPr>
        <a:xfrm>
          <a:off x="3048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210" name="テキスト ボックス 209"/>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11" name="楕円 210"/>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2" name="テキスト ボックス 211"/>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213" name="楕円 212"/>
        <xdr:cNvSpPr/>
      </xdr:nvSpPr>
      <xdr:spPr>
        <a:xfrm>
          <a:off x="1270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214" name="テキスト ボックス 213"/>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a:t>
          </a:r>
        </a:p>
        <a:p>
          <a:r>
            <a:rPr kumimoji="1" lang="ja-JP" altLang="en-US" sz="1300">
              <a:latin typeface="ＭＳ Ｐゴシック" panose="020B0600070205080204" pitchFamily="50" charset="-128"/>
              <a:ea typeface="ＭＳ Ｐゴシック" panose="020B0600070205080204" pitchFamily="50" charset="-128"/>
            </a:rPr>
            <a:t>ふるさと納税寄附金の増加により、基金積立金が増加したことによる。今後も、他会計繰出金について、各会計において健全化に努めていく。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102507</xdr:rowOff>
    </xdr:from>
    <xdr:to>
      <xdr:col>82</xdr:col>
      <xdr:colOff>107950</xdr:colOff>
      <xdr:row>55</xdr:row>
      <xdr:rowOff>135165</xdr:rowOff>
    </xdr:to>
    <xdr:cxnSp macro="">
      <xdr:nvCxnSpPr>
        <xdr:cNvPr id="249" name="直線コネクタ 248"/>
        <xdr:cNvCxnSpPr/>
      </xdr:nvCxnSpPr>
      <xdr:spPr>
        <a:xfrm>
          <a:off x="15671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102507</xdr:rowOff>
    </xdr:from>
    <xdr:to>
      <xdr:col>78</xdr:col>
      <xdr:colOff>69850</xdr:colOff>
      <xdr:row>56</xdr:row>
      <xdr:rowOff>159657</xdr:rowOff>
    </xdr:to>
    <xdr:cxnSp macro="">
      <xdr:nvCxnSpPr>
        <xdr:cNvPr id="252" name="直線コネクタ 251"/>
        <xdr:cNvCxnSpPr/>
      </xdr:nvCxnSpPr>
      <xdr:spPr>
        <a:xfrm flipV="1">
          <a:off x="14782800" y="95322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159657</xdr:rowOff>
    </xdr:to>
    <xdr:cxnSp macro="">
      <xdr:nvCxnSpPr>
        <xdr:cNvPr id="255" name="直線コネクタ 254"/>
        <xdr:cNvCxnSpPr/>
      </xdr:nvCxnSpPr>
      <xdr:spPr>
        <a:xfrm>
          <a:off x="13893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61685</xdr:rowOff>
    </xdr:from>
    <xdr:to>
      <xdr:col>69</xdr:col>
      <xdr:colOff>92075</xdr:colOff>
      <xdr:row>56</xdr:row>
      <xdr:rowOff>110672</xdr:rowOff>
    </xdr:to>
    <xdr:cxnSp macro="">
      <xdr:nvCxnSpPr>
        <xdr:cNvPr id="258" name="直線コネクタ 257"/>
        <xdr:cNvCxnSpPr/>
      </xdr:nvCxnSpPr>
      <xdr:spPr>
        <a:xfrm>
          <a:off x="13004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84365</xdr:rowOff>
    </xdr:from>
    <xdr:to>
      <xdr:col>82</xdr:col>
      <xdr:colOff>158750</xdr:colOff>
      <xdr:row>56</xdr:row>
      <xdr:rowOff>14515</xdr:rowOff>
    </xdr:to>
    <xdr:sp macro="" textlink="">
      <xdr:nvSpPr>
        <xdr:cNvPr id="268" name="楕円 267"/>
        <xdr:cNvSpPr/>
      </xdr:nvSpPr>
      <xdr:spPr>
        <a:xfrm>
          <a:off x="16459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100892</xdr:rowOff>
    </xdr:from>
    <xdr:ext cx="762000" cy="259045"/>
    <xdr:sp macro="" textlink="">
      <xdr:nvSpPr>
        <xdr:cNvPr id="269" name="その他該当値テキスト"/>
        <xdr:cNvSpPr txBox="1"/>
      </xdr:nvSpPr>
      <xdr:spPr>
        <a:xfrm>
          <a:off x="16598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51707</xdr:rowOff>
    </xdr:from>
    <xdr:to>
      <xdr:col>78</xdr:col>
      <xdr:colOff>120650</xdr:colOff>
      <xdr:row>55</xdr:row>
      <xdr:rowOff>153307</xdr:rowOff>
    </xdr:to>
    <xdr:sp macro="" textlink="">
      <xdr:nvSpPr>
        <xdr:cNvPr id="270" name="楕円 269"/>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163484</xdr:rowOff>
    </xdr:from>
    <xdr:ext cx="736600" cy="259045"/>
    <xdr:sp macro="" textlink="">
      <xdr:nvSpPr>
        <xdr:cNvPr id="271" name="テキスト ボックス 270"/>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108857</xdr:rowOff>
    </xdr:from>
    <xdr:to>
      <xdr:col>74</xdr:col>
      <xdr:colOff>31750</xdr:colOff>
      <xdr:row>57</xdr:row>
      <xdr:rowOff>39007</xdr:rowOff>
    </xdr:to>
    <xdr:sp macro="" textlink="">
      <xdr:nvSpPr>
        <xdr:cNvPr id="272" name="楕円 271"/>
        <xdr:cNvSpPr/>
      </xdr:nvSpPr>
      <xdr:spPr>
        <a:xfrm>
          <a:off x="14732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49184</xdr:rowOff>
    </xdr:from>
    <xdr:ext cx="762000" cy="259045"/>
    <xdr:sp macro="" textlink="">
      <xdr:nvSpPr>
        <xdr:cNvPr id="273" name="テキスト ボックス 272"/>
        <xdr:cNvSpPr txBox="1"/>
      </xdr:nvSpPr>
      <xdr:spPr>
        <a:xfrm>
          <a:off x="14401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4" name="楕円 273"/>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5" name="テキスト ボックス 274"/>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xdr:rowOff>
    </xdr:from>
    <xdr:to>
      <xdr:col>65</xdr:col>
      <xdr:colOff>53975</xdr:colOff>
      <xdr:row>56</xdr:row>
      <xdr:rowOff>112485</xdr:rowOff>
    </xdr:to>
    <xdr:sp macro="" textlink="">
      <xdr:nvSpPr>
        <xdr:cNvPr id="276" name="楕円 275"/>
        <xdr:cNvSpPr/>
      </xdr:nvSpPr>
      <xdr:spPr>
        <a:xfrm>
          <a:off x="12954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122662</xdr:rowOff>
    </xdr:from>
    <xdr:ext cx="762000" cy="259045"/>
    <xdr:sp macro="" textlink="">
      <xdr:nvSpPr>
        <xdr:cNvPr id="277" name="テキスト ボックス 276"/>
        <xdr:cNvSpPr txBox="1"/>
      </xdr:nvSpPr>
      <xdr:spPr>
        <a:xfrm>
          <a:off x="12623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ポイント減少し、類似団体と比べ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ポイント低い。</a:t>
          </a:r>
        </a:p>
        <a:p>
          <a:r>
            <a:rPr kumimoji="1" lang="ja-JP" altLang="en-US" sz="1300">
              <a:latin typeface="ＭＳ Ｐゴシック" panose="020B0600070205080204" pitchFamily="50" charset="-128"/>
              <a:ea typeface="ＭＳ Ｐゴシック" panose="020B0600070205080204" pitchFamily="50" charset="-128"/>
            </a:rPr>
            <a:t>今後も、補助金の交付について、補助制度の見直しを積極的に行い、適正な補助事業の執行に努めていく。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xdr:rowOff>
    </xdr:from>
    <xdr:to>
      <xdr:col>82</xdr:col>
      <xdr:colOff>107950</xdr:colOff>
      <xdr:row>36</xdr:row>
      <xdr:rowOff>52705</xdr:rowOff>
    </xdr:to>
    <xdr:cxnSp macro="">
      <xdr:nvCxnSpPr>
        <xdr:cNvPr id="305" name="直線コネクタ 304"/>
        <xdr:cNvCxnSpPr/>
      </xdr:nvCxnSpPr>
      <xdr:spPr>
        <a:xfrm flipV="1">
          <a:off x="15671800" y="61791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52705</xdr:rowOff>
    </xdr:from>
    <xdr:to>
      <xdr:col>78</xdr:col>
      <xdr:colOff>69850</xdr:colOff>
      <xdr:row>37</xdr:row>
      <xdr:rowOff>92710</xdr:rowOff>
    </xdr:to>
    <xdr:cxnSp macro="">
      <xdr:nvCxnSpPr>
        <xdr:cNvPr id="308" name="直線コネクタ 307"/>
        <xdr:cNvCxnSpPr/>
      </xdr:nvCxnSpPr>
      <xdr:spPr>
        <a:xfrm flipV="1">
          <a:off x="14782800" y="622490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24130</xdr:rowOff>
    </xdr:to>
    <xdr:cxnSp macro="">
      <xdr:nvCxnSpPr>
        <xdr:cNvPr id="311" name="直線コネクタ 310"/>
        <xdr:cNvCxnSpPr/>
      </xdr:nvCxnSpPr>
      <xdr:spPr>
        <a:xfrm flipV="1">
          <a:off x="13893800" y="64363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xdr:rowOff>
    </xdr:from>
    <xdr:to>
      <xdr:col>69</xdr:col>
      <xdr:colOff>92075</xdr:colOff>
      <xdr:row>38</xdr:row>
      <xdr:rowOff>24130</xdr:rowOff>
    </xdr:to>
    <xdr:cxnSp macro="">
      <xdr:nvCxnSpPr>
        <xdr:cNvPr id="314" name="直線コネクタ 313"/>
        <xdr:cNvCxnSpPr/>
      </xdr:nvCxnSpPr>
      <xdr:spPr>
        <a:xfrm>
          <a:off x="13004800" y="6516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127635</xdr:rowOff>
    </xdr:from>
    <xdr:to>
      <xdr:col>82</xdr:col>
      <xdr:colOff>158750</xdr:colOff>
      <xdr:row>36</xdr:row>
      <xdr:rowOff>57785</xdr:rowOff>
    </xdr:to>
    <xdr:sp macro="" textlink="">
      <xdr:nvSpPr>
        <xdr:cNvPr id="324" name="楕円 323"/>
        <xdr:cNvSpPr/>
      </xdr:nvSpPr>
      <xdr:spPr>
        <a:xfrm>
          <a:off x="164592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144162</xdr:rowOff>
    </xdr:from>
    <xdr:ext cx="762000" cy="259045"/>
    <xdr:sp macro="" textlink="">
      <xdr:nvSpPr>
        <xdr:cNvPr id="325" name="補助費等該当値テキスト"/>
        <xdr:cNvSpPr txBox="1"/>
      </xdr:nvSpPr>
      <xdr:spPr>
        <a:xfrm>
          <a:off x="16598900" y="597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xdr:rowOff>
    </xdr:from>
    <xdr:to>
      <xdr:col>78</xdr:col>
      <xdr:colOff>120650</xdr:colOff>
      <xdr:row>36</xdr:row>
      <xdr:rowOff>103505</xdr:rowOff>
    </xdr:to>
    <xdr:sp macro="" textlink="">
      <xdr:nvSpPr>
        <xdr:cNvPr id="326" name="楕円 325"/>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113682</xdr:rowOff>
    </xdr:from>
    <xdr:ext cx="736600" cy="259045"/>
    <xdr:sp macro="" textlink="">
      <xdr:nvSpPr>
        <xdr:cNvPr id="327" name="テキスト ボックス 326"/>
        <xdr:cNvSpPr txBox="1"/>
      </xdr:nvSpPr>
      <xdr:spPr>
        <a:xfrm>
          <a:off x="15290800" y="594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8" name="楕円 327"/>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9" name="テキスト ボックス 328"/>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144780</xdr:rowOff>
    </xdr:from>
    <xdr:to>
      <xdr:col>69</xdr:col>
      <xdr:colOff>142875</xdr:colOff>
      <xdr:row>38</xdr:row>
      <xdr:rowOff>74930</xdr:rowOff>
    </xdr:to>
    <xdr:sp macro="" textlink="">
      <xdr:nvSpPr>
        <xdr:cNvPr id="330" name="楕円 329"/>
        <xdr:cNvSpPr/>
      </xdr:nvSpPr>
      <xdr:spPr>
        <a:xfrm>
          <a:off x="13843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59707</xdr:rowOff>
    </xdr:from>
    <xdr:ext cx="762000" cy="259045"/>
    <xdr:sp macro="" textlink="">
      <xdr:nvSpPr>
        <xdr:cNvPr id="331" name="テキスト ボックス 330"/>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32" name="楕円 331"/>
        <xdr:cNvSpPr/>
      </xdr:nvSpPr>
      <xdr:spPr>
        <a:xfrm>
          <a:off x="12954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33" name="テキスト ボックス 332"/>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今後の地方債活用も鑑み、低金利な起債への借り換えを積極的に行うなど、公債費の抑制に努める。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135164</xdr:rowOff>
    </xdr:to>
    <xdr:cxnSp macro="">
      <xdr:nvCxnSpPr>
        <xdr:cNvPr id="368" name="直線コネクタ 367"/>
        <xdr:cNvCxnSpPr/>
      </xdr:nvCxnSpPr>
      <xdr:spPr>
        <a:xfrm>
          <a:off x="3987800" y="13260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156936</xdr:rowOff>
    </xdr:to>
    <xdr:cxnSp macro="">
      <xdr:nvCxnSpPr>
        <xdr:cNvPr id="371" name="直線コネクタ 370"/>
        <xdr:cNvCxnSpPr/>
      </xdr:nvCxnSpPr>
      <xdr:spPr>
        <a:xfrm flipV="1">
          <a:off x="3098800" y="13260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72571</xdr:rowOff>
    </xdr:to>
    <xdr:cxnSp macro="">
      <xdr:nvCxnSpPr>
        <xdr:cNvPr id="374" name="直線コネクタ 373"/>
        <xdr:cNvCxnSpPr/>
      </xdr:nvCxnSpPr>
      <xdr:spPr>
        <a:xfrm flipV="1">
          <a:off x="2209800" y="13358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72571</xdr:rowOff>
    </xdr:from>
    <xdr:to>
      <xdr:col>11</xdr:col>
      <xdr:colOff>9525</xdr:colOff>
      <xdr:row>78</xdr:row>
      <xdr:rowOff>127000</xdr:rowOff>
    </xdr:to>
    <xdr:cxnSp macro="">
      <xdr:nvCxnSpPr>
        <xdr:cNvPr id="377" name="直線コネクタ 376"/>
        <xdr:cNvCxnSpPr/>
      </xdr:nvCxnSpPr>
      <xdr:spPr>
        <a:xfrm flipV="1">
          <a:off x="1320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7" name="楕円 386"/>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88"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389" name="楕円 388"/>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94541</xdr:rowOff>
    </xdr:from>
    <xdr:ext cx="736600" cy="259045"/>
    <xdr:sp macro="" textlink="">
      <xdr:nvSpPr>
        <xdr:cNvPr id="390" name="テキスト ボックス 389"/>
        <xdr:cNvSpPr txBox="1"/>
      </xdr:nvSpPr>
      <xdr:spPr>
        <a:xfrm>
          <a:off x="3606800" y="132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391" name="楕円 390"/>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21063</xdr:rowOff>
    </xdr:from>
    <xdr:ext cx="762000" cy="259045"/>
    <xdr:sp macro="" textlink="">
      <xdr:nvSpPr>
        <xdr:cNvPr id="392" name="テキスト ボックス 391"/>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21771</xdr:rowOff>
    </xdr:from>
    <xdr:to>
      <xdr:col>11</xdr:col>
      <xdr:colOff>60325</xdr:colOff>
      <xdr:row>78</xdr:row>
      <xdr:rowOff>123371</xdr:rowOff>
    </xdr:to>
    <xdr:sp macro="" textlink="">
      <xdr:nvSpPr>
        <xdr:cNvPr id="393" name="楕円 392"/>
        <xdr:cNvSpPr/>
      </xdr:nvSpPr>
      <xdr:spPr>
        <a:xfrm>
          <a:off x="2159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108148</xdr:rowOff>
    </xdr:from>
    <xdr:ext cx="762000" cy="259045"/>
    <xdr:sp macro="" textlink="">
      <xdr:nvSpPr>
        <xdr:cNvPr id="394" name="テキスト ボックス 393"/>
        <xdr:cNvSpPr txBox="1"/>
      </xdr:nvSpPr>
      <xdr:spPr>
        <a:xfrm>
          <a:off x="1828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5" name="楕円 39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6" name="テキスト ボックス 39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ポイント減少し、類似団体と比べ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ポイント低い。</a:t>
          </a:r>
        </a:p>
        <a:p>
          <a:r>
            <a:rPr kumimoji="1" lang="ja-JP" altLang="en-US" sz="1300">
              <a:latin typeface="ＭＳ Ｐゴシック" panose="020B0600070205080204" pitchFamily="50" charset="-128"/>
              <a:ea typeface="ＭＳ Ｐゴシック" panose="020B0600070205080204" pitchFamily="50" charset="-128"/>
            </a:rPr>
            <a:t>行政サービスの水準を下げることなく、歳出抑制に一層努めていく必要がある。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75</xdr:row>
      <xdr:rowOff>130810</xdr:rowOff>
    </xdr:to>
    <xdr:cxnSp macro="">
      <xdr:nvCxnSpPr>
        <xdr:cNvPr id="429" name="直線コネクタ 428"/>
        <xdr:cNvCxnSpPr/>
      </xdr:nvCxnSpPr>
      <xdr:spPr>
        <a:xfrm flipV="1">
          <a:off x="15671800" y="127152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76</xdr:row>
      <xdr:rowOff>157480</xdr:rowOff>
    </xdr:to>
    <xdr:cxnSp macro="">
      <xdr:nvCxnSpPr>
        <xdr:cNvPr id="432" name="直線コネクタ 431"/>
        <xdr:cNvCxnSpPr/>
      </xdr:nvCxnSpPr>
      <xdr:spPr>
        <a:xfrm flipV="1">
          <a:off x="14782800" y="129895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157480</xdr:rowOff>
    </xdr:to>
    <xdr:cxnSp macro="">
      <xdr:nvCxnSpPr>
        <xdr:cNvPr id="435" name="直線コネクタ 434"/>
        <xdr:cNvCxnSpPr/>
      </xdr:nvCxnSpPr>
      <xdr:spPr>
        <a:xfrm>
          <a:off x="13893800" y="129286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75</xdr:row>
      <xdr:rowOff>69850</xdr:rowOff>
    </xdr:to>
    <xdr:cxnSp macro="">
      <xdr:nvCxnSpPr>
        <xdr:cNvPr id="438" name="直線コネクタ 437"/>
        <xdr:cNvCxnSpPr/>
      </xdr:nvCxnSpPr>
      <xdr:spPr>
        <a:xfrm>
          <a:off x="13004800" y="12715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148590</xdr:rowOff>
    </xdr:from>
    <xdr:to>
      <xdr:col>82</xdr:col>
      <xdr:colOff>158750</xdr:colOff>
      <xdr:row>74</xdr:row>
      <xdr:rowOff>78740</xdr:rowOff>
    </xdr:to>
    <xdr:sp macro="" textlink="">
      <xdr:nvSpPr>
        <xdr:cNvPr id="448" name="楕円 447"/>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165117</xdr:rowOff>
    </xdr:from>
    <xdr:ext cx="762000" cy="259045"/>
    <xdr:sp macro="" textlink="">
      <xdr:nvSpPr>
        <xdr:cNvPr id="449" name="公債費以外該当値テキスト"/>
        <xdr:cNvSpPr txBox="1"/>
      </xdr:nvSpPr>
      <xdr:spPr>
        <a:xfrm>
          <a:off x="16598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50" name="楕円 449"/>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166388</xdr:rowOff>
    </xdr:from>
    <xdr:ext cx="736600" cy="259045"/>
    <xdr:sp macro="" textlink="">
      <xdr:nvSpPr>
        <xdr:cNvPr id="451" name="テキスト ボックス 450"/>
        <xdr:cNvSpPr txBox="1"/>
      </xdr:nvSpPr>
      <xdr:spPr>
        <a:xfrm>
          <a:off x="15290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2" name="楕円 451"/>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3" name="テキスト ボックス 452"/>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4" name="楕円 453"/>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5" name="テキスト ボックス 45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56" name="楕円 455"/>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7" name="テキスト ボックス 456"/>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85623</xdr:rowOff>
    </xdr:from>
    <xdr:to>
      <xdr:col>29</xdr:col>
      <xdr:colOff>127000</xdr:colOff>
      <xdr:row>18</xdr:row>
      <xdr:rowOff>114153</xdr:rowOff>
    </xdr:to>
    <xdr:cxnSp macro="">
      <xdr:nvCxnSpPr>
        <xdr:cNvPr id="48" name="直線コネクタ 47"/>
        <xdr:cNvCxnSpPr/>
      </xdr:nvCxnSpPr>
      <xdr:spPr bwMode="auto">
        <a:xfrm flipV="1">
          <a:off x="5003800" y="3219348"/>
          <a:ext cx="647700" cy="2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100391</xdr:rowOff>
    </xdr:from>
    <xdr:to>
      <xdr:col>26</xdr:col>
      <xdr:colOff>50800</xdr:colOff>
      <xdr:row>18</xdr:row>
      <xdr:rowOff>114153</xdr:rowOff>
    </xdr:to>
    <xdr:cxnSp macro="">
      <xdr:nvCxnSpPr>
        <xdr:cNvPr id="51" name="直線コネクタ 50"/>
        <xdr:cNvCxnSpPr/>
      </xdr:nvCxnSpPr>
      <xdr:spPr bwMode="auto">
        <a:xfrm>
          <a:off x="4305300" y="3234116"/>
          <a:ext cx="698500" cy="1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100391</xdr:rowOff>
    </xdr:from>
    <xdr:to>
      <xdr:col>22</xdr:col>
      <xdr:colOff>114300</xdr:colOff>
      <xdr:row>18</xdr:row>
      <xdr:rowOff>170922</xdr:rowOff>
    </xdr:to>
    <xdr:cxnSp macro="">
      <xdr:nvCxnSpPr>
        <xdr:cNvPr id="54" name="直線コネクタ 53"/>
        <xdr:cNvCxnSpPr/>
      </xdr:nvCxnSpPr>
      <xdr:spPr bwMode="auto">
        <a:xfrm flipV="1">
          <a:off x="3606800" y="3234116"/>
          <a:ext cx="698500" cy="7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164810</xdr:rowOff>
    </xdr:from>
    <xdr:to>
      <xdr:col>18</xdr:col>
      <xdr:colOff>177800</xdr:colOff>
      <xdr:row>18</xdr:row>
      <xdr:rowOff>170922</xdr:rowOff>
    </xdr:to>
    <xdr:cxnSp macro="">
      <xdr:nvCxnSpPr>
        <xdr:cNvPr id="57" name="直線コネクタ 56"/>
        <xdr:cNvCxnSpPr/>
      </xdr:nvCxnSpPr>
      <xdr:spPr bwMode="auto">
        <a:xfrm>
          <a:off x="2908300" y="3298535"/>
          <a:ext cx="698500" cy="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34823</xdr:rowOff>
    </xdr:from>
    <xdr:to>
      <xdr:col>29</xdr:col>
      <xdr:colOff>177800</xdr:colOff>
      <xdr:row>18</xdr:row>
      <xdr:rowOff>136423</xdr:rowOff>
    </xdr:to>
    <xdr:sp macro="" textlink="">
      <xdr:nvSpPr>
        <xdr:cNvPr id="67" name="楕円 66"/>
        <xdr:cNvSpPr/>
      </xdr:nvSpPr>
      <xdr:spPr bwMode="auto">
        <a:xfrm>
          <a:off x="5600700" y="316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6900</xdr:rowOff>
    </xdr:from>
    <xdr:ext cx="762000" cy="259045"/>
    <xdr:sp macro="" textlink="">
      <xdr:nvSpPr>
        <xdr:cNvPr id="68" name="人口1人当たり決算額の推移該当値テキスト130"/>
        <xdr:cNvSpPr txBox="1"/>
      </xdr:nvSpPr>
      <xdr:spPr>
        <a:xfrm>
          <a:off x="57404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63353</xdr:rowOff>
    </xdr:from>
    <xdr:to>
      <xdr:col>26</xdr:col>
      <xdr:colOff>101600</xdr:colOff>
      <xdr:row>18</xdr:row>
      <xdr:rowOff>164953</xdr:rowOff>
    </xdr:to>
    <xdr:sp macro="" textlink="">
      <xdr:nvSpPr>
        <xdr:cNvPr id="69" name="楕円 68"/>
        <xdr:cNvSpPr/>
      </xdr:nvSpPr>
      <xdr:spPr bwMode="auto">
        <a:xfrm>
          <a:off x="4953000" y="319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149730</xdr:rowOff>
    </xdr:from>
    <xdr:ext cx="736600" cy="259045"/>
    <xdr:sp macro="" textlink="">
      <xdr:nvSpPr>
        <xdr:cNvPr id="70" name="テキスト ボックス 69"/>
        <xdr:cNvSpPr txBox="1"/>
      </xdr:nvSpPr>
      <xdr:spPr>
        <a:xfrm>
          <a:off x="4622800" y="32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49591</xdr:rowOff>
    </xdr:from>
    <xdr:to>
      <xdr:col>22</xdr:col>
      <xdr:colOff>165100</xdr:colOff>
      <xdr:row>18</xdr:row>
      <xdr:rowOff>151191</xdr:rowOff>
    </xdr:to>
    <xdr:sp macro="" textlink="">
      <xdr:nvSpPr>
        <xdr:cNvPr id="71" name="楕円 70"/>
        <xdr:cNvSpPr/>
      </xdr:nvSpPr>
      <xdr:spPr bwMode="auto">
        <a:xfrm>
          <a:off x="4254500" y="318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135968</xdr:rowOff>
    </xdr:from>
    <xdr:ext cx="762000" cy="259045"/>
    <xdr:sp macro="" textlink="">
      <xdr:nvSpPr>
        <xdr:cNvPr id="72" name="テキスト ボックス 71"/>
        <xdr:cNvSpPr txBox="1"/>
      </xdr:nvSpPr>
      <xdr:spPr>
        <a:xfrm>
          <a:off x="3924300" y="326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120122</xdr:rowOff>
    </xdr:from>
    <xdr:to>
      <xdr:col>19</xdr:col>
      <xdr:colOff>38100</xdr:colOff>
      <xdr:row>19</xdr:row>
      <xdr:rowOff>50272</xdr:rowOff>
    </xdr:to>
    <xdr:sp macro="" textlink="">
      <xdr:nvSpPr>
        <xdr:cNvPr id="73" name="楕円 72"/>
        <xdr:cNvSpPr/>
      </xdr:nvSpPr>
      <xdr:spPr bwMode="auto">
        <a:xfrm>
          <a:off x="3556000" y="325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35049</xdr:rowOff>
    </xdr:from>
    <xdr:ext cx="762000" cy="259045"/>
    <xdr:sp macro="" textlink="">
      <xdr:nvSpPr>
        <xdr:cNvPr id="74" name="テキスト ボックス 73"/>
        <xdr:cNvSpPr txBox="1"/>
      </xdr:nvSpPr>
      <xdr:spPr>
        <a:xfrm>
          <a:off x="3225800" y="334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114010</xdr:rowOff>
    </xdr:from>
    <xdr:to>
      <xdr:col>15</xdr:col>
      <xdr:colOff>101600</xdr:colOff>
      <xdr:row>19</xdr:row>
      <xdr:rowOff>44160</xdr:rowOff>
    </xdr:to>
    <xdr:sp macro="" textlink="">
      <xdr:nvSpPr>
        <xdr:cNvPr id="75" name="楕円 74"/>
        <xdr:cNvSpPr/>
      </xdr:nvSpPr>
      <xdr:spPr bwMode="auto">
        <a:xfrm>
          <a:off x="2857500" y="324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28937</xdr:rowOff>
    </xdr:from>
    <xdr:ext cx="762000" cy="259045"/>
    <xdr:sp macro="" textlink="">
      <xdr:nvSpPr>
        <xdr:cNvPr id="76" name="テキスト ボックス 75"/>
        <xdr:cNvSpPr txBox="1"/>
      </xdr:nvSpPr>
      <xdr:spPr>
        <a:xfrm>
          <a:off x="2527300" y="333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79680</xdr:rowOff>
    </xdr:from>
    <xdr:to>
      <xdr:col>29</xdr:col>
      <xdr:colOff>127000</xdr:colOff>
      <xdr:row>36</xdr:row>
      <xdr:rowOff>82358</xdr:rowOff>
    </xdr:to>
    <xdr:cxnSp macro="">
      <xdr:nvCxnSpPr>
        <xdr:cNvPr id="112" name="直線コネクタ 111"/>
        <xdr:cNvCxnSpPr/>
      </xdr:nvCxnSpPr>
      <xdr:spPr bwMode="auto">
        <a:xfrm>
          <a:off x="5003800" y="7032930"/>
          <a:ext cx="647700" cy="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79680</xdr:rowOff>
    </xdr:from>
    <xdr:to>
      <xdr:col>26</xdr:col>
      <xdr:colOff>50800</xdr:colOff>
      <xdr:row>36</xdr:row>
      <xdr:rowOff>94311</xdr:rowOff>
    </xdr:to>
    <xdr:cxnSp macro="">
      <xdr:nvCxnSpPr>
        <xdr:cNvPr id="115" name="直線コネクタ 114"/>
        <xdr:cNvCxnSpPr/>
      </xdr:nvCxnSpPr>
      <xdr:spPr bwMode="auto">
        <a:xfrm flipV="1">
          <a:off x="4305300" y="7032930"/>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309978</xdr:rowOff>
    </xdr:from>
    <xdr:to>
      <xdr:col>22</xdr:col>
      <xdr:colOff>114300</xdr:colOff>
      <xdr:row>36</xdr:row>
      <xdr:rowOff>94311</xdr:rowOff>
    </xdr:to>
    <xdr:cxnSp macro="">
      <xdr:nvCxnSpPr>
        <xdr:cNvPr id="118" name="直線コネクタ 117"/>
        <xdr:cNvCxnSpPr/>
      </xdr:nvCxnSpPr>
      <xdr:spPr bwMode="auto">
        <a:xfrm>
          <a:off x="3606800" y="6920328"/>
          <a:ext cx="698500" cy="12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253318</xdr:rowOff>
    </xdr:from>
    <xdr:to>
      <xdr:col>18</xdr:col>
      <xdr:colOff>177800</xdr:colOff>
      <xdr:row>35</xdr:row>
      <xdr:rowOff>309978</xdr:rowOff>
    </xdr:to>
    <xdr:cxnSp macro="">
      <xdr:nvCxnSpPr>
        <xdr:cNvPr id="121" name="直線コネクタ 120"/>
        <xdr:cNvCxnSpPr/>
      </xdr:nvCxnSpPr>
      <xdr:spPr bwMode="auto">
        <a:xfrm>
          <a:off x="2908300" y="6863668"/>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31558</xdr:rowOff>
    </xdr:from>
    <xdr:to>
      <xdr:col>29</xdr:col>
      <xdr:colOff>177800</xdr:colOff>
      <xdr:row>36</xdr:row>
      <xdr:rowOff>133158</xdr:rowOff>
    </xdr:to>
    <xdr:sp macro="" textlink="">
      <xdr:nvSpPr>
        <xdr:cNvPr id="131" name="楕円 130"/>
        <xdr:cNvSpPr/>
      </xdr:nvSpPr>
      <xdr:spPr bwMode="auto">
        <a:xfrm>
          <a:off x="5600700" y="698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3635</xdr:rowOff>
    </xdr:from>
    <xdr:ext cx="762000" cy="259045"/>
    <xdr:sp macro="" textlink="">
      <xdr:nvSpPr>
        <xdr:cNvPr id="132" name="人口1人当たり決算額の推移該当値テキスト445"/>
        <xdr:cNvSpPr txBox="1"/>
      </xdr:nvSpPr>
      <xdr:spPr>
        <a:xfrm>
          <a:off x="5740400" y="69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28880</xdr:rowOff>
    </xdr:from>
    <xdr:to>
      <xdr:col>26</xdr:col>
      <xdr:colOff>101600</xdr:colOff>
      <xdr:row>36</xdr:row>
      <xdr:rowOff>130480</xdr:rowOff>
    </xdr:to>
    <xdr:sp macro="" textlink="">
      <xdr:nvSpPr>
        <xdr:cNvPr id="133" name="楕円 132"/>
        <xdr:cNvSpPr/>
      </xdr:nvSpPr>
      <xdr:spPr bwMode="auto">
        <a:xfrm>
          <a:off x="4953000" y="698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115257</xdr:rowOff>
    </xdr:from>
    <xdr:ext cx="736600" cy="259045"/>
    <xdr:sp macro="" textlink="">
      <xdr:nvSpPr>
        <xdr:cNvPr id="134" name="テキスト ボックス 133"/>
        <xdr:cNvSpPr txBox="1"/>
      </xdr:nvSpPr>
      <xdr:spPr>
        <a:xfrm>
          <a:off x="4622800" y="70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43511</xdr:rowOff>
    </xdr:from>
    <xdr:to>
      <xdr:col>22</xdr:col>
      <xdr:colOff>165100</xdr:colOff>
      <xdr:row>36</xdr:row>
      <xdr:rowOff>145111</xdr:rowOff>
    </xdr:to>
    <xdr:sp macro="" textlink="">
      <xdr:nvSpPr>
        <xdr:cNvPr id="135" name="楕円 134"/>
        <xdr:cNvSpPr/>
      </xdr:nvSpPr>
      <xdr:spPr bwMode="auto">
        <a:xfrm>
          <a:off x="42545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129888</xdr:rowOff>
    </xdr:from>
    <xdr:ext cx="762000" cy="259045"/>
    <xdr:sp macro="" textlink="">
      <xdr:nvSpPr>
        <xdr:cNvPr id="136" name="テキスト ボックス 135"/>
        <xdr:cNvSpPr txBox="1"/>
      </xdr:nvSpPr>
      <xdr:spPr>
        <a:xfrm>
          <a:off x="3924300" y="708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259178</xdr:rowOff>
    </xdr:from>
    <xdr:to>
      <xdr:col>19</xdr:col>
      <xdr:colOff>38100</xdr:colOff>
      <xdr:row>36</xdr:row>
      <xdr:rowOff>17878</xdr:rowOff>
    </xdr:to>
    <xdr:sp macro="" textlink="">
      <xdr:nvSpPr>
        <xdr:cNvPr id="137" name="楕円 136"/>
        <xdr:cNvSpPr/>
      </xdr:nvSpPr>
      <xdr:spPr bwMode="auto">
        <a:xfrm>
          <a:off x="3556000" y="686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28055</xdr:rowOff>
    </xdr:from>
    <xdr:ext cx="762000" cy="259045"/>
    <xdr:sp macro="" textlink="">
      <xdr:nvSpPr>
        <xdr:cNvPr id="138" name="テキスト ボックス 137"/>
        <xdr:cNvSpPr txBox="1"/>
      </xdr:nvSpPr>
      <xdr:spPr>
        <a:xfrm>
          <a:off x="3225800" y="66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202518</xdr:rowOff>
    </xdr:from>
    <xdr:to>
      <xdr:col>15</xdr:col>
      <xdr:colOff>101600</xdr:colOff>
      <xdr:row>35</xdr:row>
      <xdr:rowOff>304118</xdr:rowOff>
    </xdr:to>
    <xdr:sp macro="" textlink="">
      <xdr:nvSpPr>
        <xdr:cNvPr id="139" name="楕円 138"/>
        <xdr:cNvSpPr/>
      </xdr:nvSpPr>
      <xdr:spPr bwMode="auto">
        <a:xfrm>
          <a:off x="2857500" y="681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314295</xdr:rowOff>
    </xdr:from>
    <xdr:ext cx="762000" cy="259045"/>
    <xdr:sp macro="" textlink="">
      <xdr:nvSpPr>
        <xdr:cNvPr id="140" name="テキスト ボックス 139"/>
        <xdr:cNvSpPr txBox="1"/>
      </xdr:nvSpPr>
      <xdr:spPr>
        <a:xfrm>
          <a:off x="2527300" y="658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67,641
66,320
201.92
42,430,697
39,394,882
1,825,872
19,458,281
38,396,797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121691</xdr:rowOff>
    </xdr:from>
    <xdr:to>
      <xdr:col>24</xdr:col>
      <xdr:colOff>63500</xdr:colOff>
      <xdr:row>35</xdr:row>
      <xdr:rowOff>153518</xdr:rowOff>
    </xdr:to>
    <xdr:cxnSp macro="">
      <xdr:nvCxnSpPr>
        <xdr:cNvPr id="61" name="直線コネクタ 60"/>
        <xdr:cNvCxnSpPr/>
      </xdr:nvCxnSpPr>
      <xdr:spPr>
        <a:xfrm flipV="1">
          <a:off x="3797300" y="6122441"/>
          <a:ext cx="8382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150381</xdr:rowOff>
    </xdr:from>
    <xdr:to>
      <xdr:col>19</xdr:col>
      <xdr:colOff>177800</xdr:colOff>
      <xdr:row>35</xdr:row>
      <xdr:rowOff>153518</xdr:rowOff>
    </xdr:to>
    <xdr:cxnSp macro="">
      <xdr:nvCxnSpPr>
        <xdr:cNvPr id="64" name="直線コネクタ 63"/>
        <xdr:cNvCxnSpPr/>
      </xdr:nvCxnSpPr>
      <xdr:spPr>
        <a:xfrm>
          <a:off x="2908300" y="6151131"/>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150381</xdr:rowOff>
    </xdr:from>
    <xdr:to>
      <xdr:col>15</xdr:col>
      <xdr:colOff>50800</xdr:colOff>
      <xdr:row>36</xdr:row>
      <xdr:rowOff>126619</xdr:rowOff>
    </xdr:to>
    <xdr:cxnSp macro="">
      <xdr:nvCxnSpPr>
        <xdr:cNvPr id="67" name="直線コネクタ 66"/>
        <xdr:cNvCxnSpPr/>
      </xdr:nvCxnSpPr>
      <xdr:spPr>
        <a:xfrm flipV="1">
          <a:off x="2019300" y="6151131"/>
          <a:ext cx="889000" cy="1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126619</xdr:rowOff>
    </xdr:from>
    <xdr:to>
      <xdr:col>10</xdr:col>
      <xdr:colOff>114300</xdr:colOff>
      <xdr:row>36</xdr:row>
      <xdr:rowOff>142215</xdr:rowOff>
    </xdr:to>
    <xdr:cxnSp macro="">
      <xdr:nvCxnSpPr>
        <xdr:cNvPr id="70" name="直線コネクタ 69"/>
        <xdr:cNvCxnSpPr/>
      </xdr:nvCxnSpPr>
      <xdr:spPr>
        <a:xfrm flipV="1">
          <a:off x="1130300" y="6298819"/>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70891</xdr:rowOff>
    </xdr:from>
    <xdr:to>
      <xdr:col>24</xdr:col>
      <xdr:colOff>114300</xdr:colOff>
      <xdr:row>36</xdr:row>
      <xdr:rowOff>1041</xdr:rowOff>
    </xdr:to>
    <xdr:sp macro="" textlink="">
      <xdr:nvSpPr>
        <xdr:cNvPr id="80" name="楕円 79"/>
        <xdr:cNvSpPr/>
      </xdr:nvSpPr>
      <xdr:spPr>
        <a:xfrm>
          <a:off x="4584700" y="60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49318</xdr:rowOff>
    </xdr:from>
    <xdr:ext cx="534377" cy="259045"/>
    <xdr:sp macro="" textlink="">
      <xdr:nvSpPr>
        <xdr:cNvPr id="81" name="人件費該当値テキスト"/>
        <xdr:cNvSpPr txBox="1"/>
      </xdr:nvSpPr>
      <xdr:spPr>
        <a:xfrm>
          <a:off x="4686300" y="60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102718</xdr:rowOff>
    </xdr:from>
    <xdr:to>
      <xdr:col>20</xdr:col>
      <xdr:colOff>38100</xdr:colOff>
      <xdr:row>36</xdr:row>
      <xdr:rowOff>32868</xdr:rowOff>
    </xdr:to>
    <xdr:sp macro="" textlink="">
      <xdr:nvSpPr>
        <xdr:cNvPr id="82" name="楕円 81"/>
        <xdr:cNvSpPr/>
      </xdr:nvSpPr>
      <xdr:spPr>
        <a:xfrm>
          <a:off x="3746500" y="61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23995</xdr:rowOff>
    </xdr:from>
    <xdr:ext cx="534377" cy="259045"/>
    <xdr:sp macro="" textlink="">
      <xdr:nvSpPr>
        <xdr:cNvPr id="83" name="テキスト ボックス 82"/>
        <xdr:cNvSpPr txBox="1"/>
      </xdr:nvSpPr>
      <xdr:spPr>
        <a:xfrm>
          <a:off x="3530111" y="61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99581</xdr:rowOff>
    </xdr:from>
    <xdr:to>
      <xdr:col>15</xdr:col>
      <xdr:colOff>101600</xdr:colOff>
      <xdr:row>36</xdr:row>
      <xdr:rowOff>29731</xdr:rowOff>
    </xdr:to>
    <xdr:sp macro="" textlink="">
      <xdr:nvSpPr>
        <xdr:cNvPr id="84" name="楕円 83"/>
        <xdr:cNvSpPr/>
      </xdr:nvSpPr>
      <xdr:spPr>
        <a:xfrm>
          <a:off x="2857500" y="61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20858</xdr:rowOff>
    </xdr:from>
    <xdr:ext cx="534377" cy="259045"/>
    <xdr:sp macro="" textlink="">
      <xdr:nvSpPr>
        <xdr:cNvPr id="85" name="テキスト ボックス 84"/>
        <xdr:cNvSpPr txBox="1"/>
      </xdr:nvSpPr>
      <xdr:spPr>
        <a:xfrm>
          <a:off x="2641111" y="61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75819</xdr:rowOff>
    </xdr:from>
    <xdr:to>
      <xdr:col>10</xdr:col>
      <xdr:colOff>165100</xdr:colOff>
      <xdr:row>37</xdr:row>
      <xdr:rowOff>5969</xdr:rowOff>
    </xdr:to>
    <xdr:sp macro="" textlink="">
      <xdr:nvSpPr>
        <xdr:cNvPr id="86" name="楕円 85"/>
        <xdr:cNvSpPr/>
      </xdr:nvSpPr>
      <xdr:spPr>
        <a:xfrm>
          <a:off x="19685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168546</xdr:rowOff>
    </xdr:from>
    <xdr:ext cx="534377" cy="259045"/>
    <xdr:sp macro="" textlink="">
      <xdr:nvSpPr>
        <xdr:cNvPr id="87" name="テキスト ボックス 86"/>
        <xdr:cNvSpPr txBox="1"/>
      </xdr:nvSpPr>
      <xdr:spPr>
        <a:xfrm>
          <a:off x="1752111" y="63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91415</xdr:rowOff>
    </xdr:from>
    <xdr:to>
      <xdr:col>6</xdr:col>
      <xdr:colOff>38100</xdr:colOff>
      <xdr:row>37</xdr:row>
      <xdr:rowOff>21565</xdr:rowOff>
    </xdr:to>
    <xdr:sp macro="" textlink="">
      <xdr:nvSpPr>
        <xdr:cNvPr id="88" name="楕円 87"/>
        <xdr:cNvSpPr/>
      </xdr:nvSpPr>
      <xdr:spPr>
        <a:xfrm>
          <a:off x="1079500" y="6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12692</xdr:rowOff>
    </xdr:from>
    <xdr:ext cx="534377" cy="259045"/>
    <xdr:sp macro="" textlink="">
      <xdr:nvSpPr>
        <xdr:cNvPr id="89" name="テキスト ボックス 88"/>
        <xdr:cNvSpPr txBox="1"/>
      </xdr:nvSpPr>
      <xdr:spPr>
        <a:xfrm>
          <a:off x="863111" y="63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973</xdr:rowOff>
    </xdr:from>
    <xdr:to>
      <xdr:col>24</xdr:col>
      <xdr:colOff>63500</xdr:colOff>
      <xdr:row>54</xdr:row>
      <xdr:rowOff>18738</xdr:rowOff>
    </xdr:to>
    <xdr:cxnSp macro="">
      <xdr:nvCxnSpPr>
        <xdr:cNvPr id="121" name="直線コネクタ 120"/>
        <xdr:cNvCxnSpPr/>
      </xdr:nvCxnSpPr>
      <xdr:spPr>
        <a:xfrm flipV="1">
          <a:off x="3797300" y="9259273"/>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18738</xdr:rowOff>
    </xdr:from>
    <xdr:to>
      <xdr:col>19</xdr:col>
      <xdr:colOff>177800</xdr:colOff>
      <xdr:row>57</xdr:row>
      <xdr:rowOff>38430</xdr:rowOff>
    </xdr:to>
    <xdr:cxnSp macro="">
      <xdr:nvCxnSpPr>
        <xdr:cNvPr id="124" name="直線コネクタ 123"/>
        <xdr:cNvCxnSpPr/>
      </xdr:nvCxnSpPr>
      <xdr:spPr>
        <a:xfrm flipV="1">
          <a:off x="2908300" y="9277038"/>
          <a:ext cx="889000" cy="5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38430</xdr:rowOff>
    </xdr:from>
    <xdr:to>
      <xdr:col>15</xdr:col>
      <xdr:colOff>50800</xdr:colOff>
      <xdr:row>57</xdr:row>
      <xdr:rowOff>51819</xdr:rowOff>
    </xdr:to>
    <xdr:cxnSp macro="">
      <xdr:nvCxnSpPr>
        <xdr:cNvPr id="127" name="直線コネクタ 126"/>
        <xdr:cNvCxnSpPr/>
      </xdr:nvCxnSpPr>
      <xdr:spPr>
        <a:xfrm flipV="1">
          <a:off x="2019300" y="981108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51819</xdr:rowOff>
    </xdr:from>
    <xdr:to>
      <xdr:col>10</xdr:col>
      <xdr:colOff>114300</xdr:colOff>
      <xdr:row>57</xdr:row>
      <xdr:rowOff>54563</xdr:rowOff>
    </xdr:to>
    <xdr:cxnSp macro="">
      <xdr:nvCxnSpPr>
        <xdr:cNvPr id="130" name="直線コネクタ 129"/>
        <xdr:cNvCxnSpPr/>
      </xdr:nvCxnSpPr>
      <xdr:spPr>
        <a:xfrm flipV="1">
          <a:off x="1130300" y="98244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121623</xdr:rowOff>
    </xdr:from>
    <xdr:to>
      <xdr:col>24</xdr:col>
      <xdr:colOff>114300</xdr:colOff>
      <xdr:row>54</xdr:row>
      <xdr:rowOff>51773</xdr:rowOff>
    </xdr:to>
    <xdr:sp macro="" textlink="">
      <xdr:nvSpPr>
        <xdr:cNvPr id="140" name="楕円 139"/>
        <xdr:cNvSpPr/>
      </xdr:nvSpPr>
      <xdr:spPr>
        <a:xfrm>
          <a:off x="4584700" y="9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144500</xdr:rowOff>
    </xdr:from>
    <xdr:ext cx="534377" cy="259045"/>
    <xdr:sp macro="" textlink="">
      <xdr:nvSpPr>
        <xdr:cNvPr id="141" name="物件費該当値テキスト"/>
        <xdr:cNvSpPr txBox="1"/>
      </xdr:nvSpPr>
      <xdr:spPr>
        <a:xfrm>
          <a:off x="4686300" y="90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139388</xdr:rowOff>
    </xdr:from>
    <xdr:to>
      <xdr:col>20</xdr:col>
      <xdr:colOff>38100</xdr:colOff>
      <xdr:row>54</xdr:row>
      <xdr:rowOff>69538</xdr:rowOff>
    </xdr:to>
    <xdr:sp macro="" textlink="">
      <xdr:nvSpPr>
        <xdr:cNvPr id="142" name="楕円 141"/>
        <xdr:cNvSpPr/>
      </xdr:nvSpPr>
      <xdr:spPr>
        <a:xfrm>
          <a:off x="3746500" y="92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86065</xdr:rowOff>
    </xdr:from>
    <xdr:ext cx="534377" cy="259045"/>
    <xdr:sp macro="" textlink="">
      <xdr:nvSpPr>
        <xdr:cNvPr id="143" name="テキスト ボックス 142"/>
        <xdr:cNvSpPr txBox="1"/>
      </xdr:nvSpPr>
      <xdr:spPr>
        <a:xfrm>
          <a:off x="3530111" y="90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159080</xdr:rowOff>
    </xdr:from>
    <xdr:to>
      <xdr:col>15</xdr:col>
      <xdr:colOff>101600</xdr:colOff>
      <xdr:row>57</xdr:row>
      <xdr:rowOff>89230</xdr:rowOff>
    </xdr:to>
    <xdr:sp macro="" textlink="">
      <xdr:nvSpPr>
        <xdr:cNvPr id="144" name="楕円 143"/>
        <xdr:cNvSpPr/>
      </xdr:nvSpPr>
      <xdr:spPr>
        <a:xfrm>
          <a:off x="2857500" y="9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80357</xdr:rowOff>
    </xdr:from>
    <xdr:ext cx="534377" cy="259045"/>
    <xdr:sp macro="" textlink="">
      <xdr:nvSpPr>
        <xdr:cNvPr id="145" name="テキスト ボックス 144"/>
        <xdr:cNvSpPr txBox="1"/>
      </xdr:nvSpPr>
      <xdr:spPr>
        <a:xfrm>
          <a:off x="2641111" y="9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1019</xdr:rowOff>
    </xdr:from>
    <xdr:to>
      <xdr:col>10</xdr:col>
      <xdr:colOff>165100</xdr:colOff>
      <xdr:row>57</xdr:row>
      <xdr:rowOff>102619</xdr:rowOff>
    </xdr:to>
    <xdr:sp macro="" textlink="">
      <xdr:nvSpPr>
        <xdr:cNvPr id="146" name="楕円 145"/>
        <xdr:cNvSpPr/>
      </xdr:nvSpPr>
      <xdr:spPr>
        <a:xfrm>
          <a:off x="1968500" y="9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93746</xdr:rowOff>
    </xdr:from>
    <xdr:ext cx="534377" cy="259045"/>
    <xdr:sp macro="" textlink="">
      <xdr:nvSpPr>
        <xdr:cNvPr id="147" name="テキスト ボックス 146"/>
        <xdr:cNvSpPr txBox="1"/>
      </xdr:nvSpPr>
      <xdr:spPr>
        <a:xfrm>
          <a:off x="1752111" y="9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3763</xdr:rowOff>
    </xdr:from>
    <xdr:to>
      <xdr:col>6</xdr:col>
      <xdr:colOff>38100</xdr:colOff>
      <xdr:row>57</xdr:row>
      <xdr:rowOff>105363</xdr:rowOff>
    </xdr:to>
    <xdr:sp macro="" textlink="">
      <xdr:nvSpPr>
        <xdr:cNvPr id="148" name="楕円 147"/>
        <xdr:cNvSpPr/>
      </xdr:nvSpPr>
      <xdr:spPr>
        <a:xfrm>
          <a:off x="1079500" y="97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96490</xdr:rowOff>
    </xdr:from>
    <xdr:ext cx="534377" cy="259045"/>
    <xdr:sp macro="" textlink="">
      <xdr:nvSpPr>
        <xdr:cNvPr id="149" name="テキスト ボックス 148"/>
        <xdr:cNvSpPr txBox="1"/>
      </xdr:nvSpPr>
      <xdr:spPr>
        <a:xfrm>
          <a:off x="863111" y="98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18314</xdr:rowOff>
    </xdr:from>
    <xdr:to>
      <xdr:col>24</xdr:col>
      <xdr:colOff>63500</xdr:colOff>
      <xdr:row>78</xdr:row>
      <xdr:rowOff>42774</xdr:rowOff>
    </xdr:to>
    <xdr:cxnSp macro="">
      <xdr:nvCxnSpPr>
        <xdr:cNvPr id="176" name="直線コネクタ 175"/>
        <xdr:cNvCxnSpPr/>
      </xdr:nvCxnSpPr>
      <xdr:spPr>
        <a:xfrm>
          <a:off x="3797300" y="13391414"/>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437</xdr:rowOff>
    </xdr:from>
    <xdr:to>
      <xdr:col>19</xdr:col>
      <xdr:colOff>177800</xdr:colOff>
      <xdr:row>78</xdr:row>
      <xdr:rowOff>18314</xdr:rowOff>
    </xdr:to>
    <xdr:cxnSp macro="">
      <xdr:nvCxnSpPr>
        <xdr:cNvPr id="179" name="直線コネクタ 178"/>
        <xdr:cNvCxnSpPr/>
      </xdr:nvCxnSpPr>
      <xdr:spPr>
        <a:xfrm>
          <a:off x="2908300" y="1337353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437</xdr:rowOff>
    </xdr:from>
    <xdr:to>
      <xdr:col>15</xdr:col>
      <xdr:colOff>50800</xdr:colOff>
      <xdr:row>78</xdr:row>
      <xdr:rowOff>49037</xdr:rowOff>
    </xdr:to>
    <xdr:cxnSp macro="">
      <xdr:nvCxnSpPr>
        <xdr:cNvPr id="182" name="直線コネクタ 181"/>
        <xdr:cNvCxnSpPr/>
      </xdr:nvCxnSpPr>
      <xdr:spPr>
        <a:xfrm flipV="1">
          <a:off x="2019300" y="13373537"/>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35092</xdr:rowOff>
    </xdr:from>
    <xdr:to>
      <xdr:col>10</xdr:col>
      <xdr:colOff>114300</xdr:colOff>
      <xdr:row>78</xdr:row>
      <xdr:rowOff>49037</xdr:rowOff>
    </xdr:to>
    <xdr:cxnSp macro="">
      <xdr:nvCxnSpPr>
        <xdr:cNvPr id="185" name="直線コネクタ 184"/>
        <xdr:cNvCxnSpPr/>
      </xdr:nvCxnSpPr>
      <xdr:spPr>
        <a:xfrm>
          <a:off x="1130300" y="1340819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163424</xdr:rowOff>
    </xdr:from>
    <xdr:to>
      <xdr:col>24</xdr:col>
      <xdr:colOff>114300</xdr:colOff>
      <xdr:row>78</xdr:row>
      <xdr:rowOff>93574</xdr:rowOff>
    </xdr:to>
    <xdr:sp macro="" textlink="">
      <xdr:nvSpPr>
        <xdr:cNvPr id="195" name="楕円 194"/>
        <xdr:cNvSpPr/>
      </xdr:nvSpPr>
      <xdr:spPr>
        <a:xfrm>
          <a:off x="45847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78351</xdr:rowOff>
    </xdr:from>
    <xdr:ext cx="469744" cy="259045"/>
    <xdr:sp macro="" textlink="">
      <xdr:nvSpPr>
        <xdr:cNvPr id="196" name="維持補修費該当値テキスト"/>
        <xdr:cNvSpPr txBox="1"/>
      </xdr:nvSpPr>
      <xdr:spPr>
        <a:xfrm>
          <a:off x="4686300" y="132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138964</xdr:rowOff>
    </xdr:from>
    <xdr:to>
      <xdr:col>20</xdr:col>
      <xdr:colOff>38100</xdr:colOff>
      <xdr:row>78</xdr:row>
      <xdr:rowOff>69114</xdr:rowOff>
    </xdr:to>
    <xdr:sp macro="" textlink="">
      <xdr:nvSpPr>
        <xdr:cNvPr id="197" name="楕円 196"/>
        <xdr:cNvSpPr/>
      </xdr:nvSpPr>
      <xdr:spPr>
        <a:xfrm>
          <a:off x="3746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60241</xdr:rowOff>
    </xdr:from>
    <xdr:ext cx="469744" cy="259045"/>
    <xdr:sp macro="" textlink="">
      <xdr:nvSpPr>
        <xdr:cNvPr id="198" name="テキスト ボックス 197"/>
        <xdr:cNvSpPr txBox="1"/>
      </xdr:nvSpPr>
      <xdr:spPr>
        <a:xfrm>
          <a:off x="3562428"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121087</xdr:rowOff>
    </xdr:from>
    <xdr:to>
      <xdr:col>15</xdr:col>
      <xdr:colOff>101600</xdr:colOff>
      <xdr:row>78</xdr:row>
      <xdr:rowOff>51237</xdr:rowOff>
    </xdr:to>
    <xdr:sp macro="" textlink="">
      <xdr:nvSpPr>
        <xdr:cNvPr id="199" name="楕円 198"/>
        <xdr:cNvSpPr/>
      </xdr:nvSpPr>
      <xdr:spPr>
        <a:xfrm>
          <a:off x="2857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42364</xdr:rowOff>
    </xdr:from>
    <xdr:ext cx="469744" cy="259045"/>
    <xdr:sp macro="" textlink="">
      <xdr:nvSpPr>
        <xdr:cNvPr id="200" name="テキスト ボックス 199"/>
        <xdr:cNvSpPr txBox="1"/>
      </xdr:nvSpPr>
      <xdr:spPr>
        <a:xfrm>
          <a:off x="2673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169687</xdr:rowOff>
    </xdr:from>
    <xdr:to>
      <xdr:col>10</xdr:col>
      <xdr:colOff>165100</xdr:colOff>
      <xdr:row>78</xdr:row>
      <xdr:rowOff>99837</xdr:rowOff>
    </xdr:to>
    <xdr:sp macro="" textlink="">
      <xdr:nvSpPr>
        <xdr:cNvPr id="201" name="楕円 200"/>
        <xdr:cNvSpPr/>
      </xdr:nvSpPr>
      <xdr:spPr>
        <a:xfrm>
          <a:off x="1968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90964</xdr:rowOff>
    </xdr:from>
    <xdr:ext cx="469744" cy="259045"/>
    <xdr:sp macro="" textlink="">
      <xdr:nvSpPr>
        <xdr:cNvPr id="202" name="テキスト ボックス 201"/>
        <xdr:cNvSpPr txBox="1"/>
      </xdr:nvSpPr>
      <xdr:spPr>
        <a:xfrm>
          <a:off x="1784428" y="134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155742</xdr:rowOff>
    </xdr:from>
    <xdr:to>
      <xdr:col>6</xdr:col>
      <xdr:colOff>38100</xdr:colOff>
      <xdr:row>78</xdr:row>
      <xdr:rowOff>85892</xdr:rowOff>
    </xdr:to>
    <xdr:sp macro="" textlink="">
      <xdr:nvSpPr>
        <xdr:cNvPr id="203" name="楕円 202"/>
        <xdr:cNvSpPr/>
      </xdr:nvSpPr>
      <xdr:spPr>
        <a:xfrm>
          <a:off x="1079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77019</xdr:rowOff>
    </xdr:from>
    <xdr:ext cx="469744" cy="259045"/>
    <xdr:sp macro="" textlink="">
      <xdr:nvSpPr>
        <xdr:cNvPr id="204" name="テキスト ボックス 203"/>
        <xdr:cNvSpPr txBox="1"/>
      </xdr:nvSpPr>
      <xdr:spPr>
        <a:xfrm>
          <a:off x="895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114946</xdr:rowOff>
    </xdr:from>
    <xdr:to>
      <xdr:col>24</xdr:col>
      <xdr:colOff>63500</xdr:colOff>
      <xdr:row>96</xdr:row>
      <xdr:rowOff>78414</xdr:rowOff>
    </xdr:to>
    <xdr:cxnSp macro="">
      <xdr:nvCxnSpPr>
        <xdr:cNvPr id="236" name="直線コネクタ 235"/>
        <xdr:cNvCxnSpPr/>
      </xdr:nvCxnSpPr>
      <xdr:spPr>
        <a:xfrm>
          <a:off x="3797300" y="16402696"/>
          <a:ext cx="838200" cy="13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114946</xdr:rowOff>
    </xdr:from>
    <xdr:to>
      <xdr:col>19</xdr:col>
      <xdr:colOff>177800</xdr:colOff>
      <xdr:row>97</xdr:row>
      <xdr:rowOff>46965</xdr:rowOff>
    </xdr:to>
    <xdr:cxnSp macro="">
      <xdr:nvCxnSpPr>
        <xdr:cNvPr id="239" name="直線コネクタ 238"/>
        <xdr:cNvCxnSpPr/>
      </xdr:nvCxnSpPr>
      <xdr:spPr>
        <a:xfrm flipV="1">
          <a:off x="2908300" y="16402696"/>
          <a:ext cx="889000" cy="27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46965</xdr:rowOff>
    </xdr:from>
    <xdr:to>
      <xdr:col>15</xdr:col>
      <xdr:colOff>50800</xdr:colOff>
      <xdr:row>97</xdr:row>
      <xdr:rowOff>102395</xdr:rowOff>
    </xdr:to>
    <xdr:cxnSp macro="">
      <xdr:nvCxnSpPr>
        <xdr:cNvPr id="242" name="直線コネクタ 241"/>
        <xdr:cNvCxnSpPr/>
      </xdr:nvCxnSpPr>
      <xdr:spPr>
        <a:xfrm flipV="1">
          <a:off x="2019300" y="16677615"/>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102395</xdr:rowOff>
    </xdr:from>
    <xdr:to>
      <xdr:col>10</xdr:col>
      <xdr:colOff>114300</xdr:colOff>
      <xdr:row>98</xdr:row>
      <xdr:rowOff>2344</xdr:rowOff>
    </xdr:to>
    <xdr:cxnSp macro="">
      <xdr:nvCxnSpPr>
        <xdr:cNvPr id="245" name="直線コネクタ 244"/>
        <xdr:cNvCxnSpPr/>
      </xdr:nvCxnSpPr>
      <xdr:spPr>
        <a:xfrm flipV="1">
          <a:off x="1130300" y="16733045"/>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27614</xdr:rowOff>
    </xdr:from>
    <xdr:to>
      <xdr:col>24</xdr:col>
      <xdr:colOff>114300</xdr:colOff>
      <xdr:row>96</xdr:row>
      <xdr:rowOff>129214</xdr:rowOff>
    </xdr:to>
    <xdr:sp macro="" textlink="">
      <xdr:nvSpPr>
        <xdr:cNvPr id="255" name="楕円 254"/>
        <xdr:cNvSpPr/>
      </xdr:nvSpPr>
      <xdr:spPr>
        <a:xfrm>
          <a:off x="4584700" y="164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6041</xdr:rowOff>
    </xdr:from>
    <xdr:ext cx="599010" cy="259045"/>
    <xdr:sp macro="" textlink="">
      <xdr:nvSpPr>
        <xdr:cNvPr id="256" name="扶助費該当値テキスト"/>
        <xdr:cNvSpPr txBox="1"/>
      </xdr:nvSpPr>
      <xdr:spPr>
        <a:xfrm>
          <a:off x="4686300" y="1646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64146</xdr:rowOff>
    </xdr:from>
    <xdr:to>
      <xdr:col>20</xdr:col>
      <xdr:colOff>38100</xdr:colOff>
      <xdr:row>95</xdr:row>
      <xdr:rowOff>165746</xdr:rowOff>
    </xdr:to>
    <xdr:sp macro="" textlink="">
      <xdr:nvSpPr>
        <xdr:cNvPr id="257" name="楕円 256"/>
        <xdr:cNvSpPr/>
      </xdr:nvSpPr>
      <xdr:spPr>
        <a:xfrm>
          <a:off x="3746500" y="163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156873</xdr:rowOff>
    </xdr:from>
    <xdr:ext cx="599010" cy="259045"/>
    <xdr:sp macro="" textlink="">
      <xdr:nvSpPr>
        <xdr:cNvPr id="258" name="テキスト ボックス 257"/>
        <xdr:cNvSpPr txBox="1"/>
      </xdr:nvSpPr>
      <xdr:spPr>
        <a:xfrm>
          <a:off x="3497795" y="1644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167615</xdr:rowOff>
    </xdr:from>
    <xdr:to>
      <xdr:col>15</xdr:col>
      <xdr:colOff>101600</xdr:colOff>
      <xdr:row>97</xdr:row>
      <xdr:rowOff>97765</xdr:rowOff>
    </xdr:to>
    <xdr:sp macro="" textlink="">
      <xdr:nvSpPr>
        <xdr:cNvPr id="259" name="楕円 258"/>
        <xdr:cNvSpPr/>
      </xdr:nvSpPr>
      <xdr:spPr>
        <a:xfrm>
          <a:off x="2857500" y="166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88892</xdr:rowOff>
    </xdr:from>
    <xdr:ext cx="534377" cy="259045"/>
    <xdr:sp macro="" textlink="">
      <xdr:nvSpPr>
        <xdr:cNvPr id="260" name="テキスト ボックス 259"/>
        <xdr:cNvSpPr txBox="1"/>
      </xdr:nvSpPr>
      <xdr:spPr>
        <a:xfrm>
          <a:off x="2641111" y="167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51595</xdr:rowOff>
    </xdr:from>
    <xdr:to>
      <xdr:col>10</xdr:col>
      <xdr:colOff>165100</xdr:colOff>
      <xdr:row>97</xdr:row>
      <xdr:rowOff>153195</xdr:rowOff>
    </xdr:to>
    <xdr:sp macro="" textlink="">
      <xdr:nvSpPr>
        <xdr:cNvPr id="261" name="楕円 260"/>
        <xdr:cNvSpPr/>
      </xdr:nvSpPr>
      <xdr:spPr>
        <a:xfrm>
          <a:off x="1968500" y="166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144322</xdr:rowOff>
    </xdr:from>
    <xdr:ext cx="534377" cy="259045"/>
    <xdr:sp macro="" textlink="">
      <xdr:nvSpPr>
        <xdr:cNvPr id="262" name="テキスト ボックス 261"/>
        <xdr:cNvSpPr txBox="1"/>
      </xdr:nvSpPr>
      <xdr:spPr>
        <a:xfrm>
          <a:off x="1752111" y="16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122994</xdr:rowOff>
    </xdr:from>
    <xdr:to>
      <xdr:col>6</xdr:col>
      <xdr:colOff>38100</xdr:colOff>
      <xdr:row>98</xdr:row>
      <xdr:rowOff>53144</xdr:rowOff>
    </xdr:to>
    <xdr:sp macro="" textlink="">
      <xdr:nvSpPr>
        <xdr:cNvPr id="263" name="楕円 262"/>
        <xdr:cNvSpPr/>
      </xdr:nvSpPr>
      <xdr:spPr>
        <a:xfrm>
          <a:off x="1079500" y="167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44271</xdr:rowOff>
    </xdr:from>
    <xdr:ext cx="534377" cy="259045"/>
    <xdr:sp macro="" textlink="">
      <xdr:nvSpPr>
        <xdr:cNvPr id="264" name="テキスト ボックス 263"/>
        <xdr:cNvSpPr txBox="1"/>
      </xdr:nvSpPr>
      <xdr:spPr>
        <a:xfrm>
          <a:off x="863111" y="168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124580</xdr:rowOff>
    </xdr:from>
    <xdr:to>
      <xdr:col>55</xdr:col>
      <xdr:colOff>0</xdr:colOff>
      <xdr:row>38</xdr:row>
      <xdr:rowOff>8472</xdr:rowOff>
    </xdr:to>
    <xdr:cxnSp macro="">
      <xdr:nvCxnSpPr>
        <xdr:cNvPr id="296" name="直線コネクタ 295"/>
        <xdr:cNvCxnSpPr/>
      </xdr:nvCxnSpPr>
      <xdr:spPr>
        <a:xfrm flipV="1">
          <a:off x="9639300" y="6468230"/>
          <a:ext cx="838200" cy="5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89441</xdr:rowOff>
    </xdr:from>
    <xdr:to>
      <xdr:col>50</xdr:col>
      <xdr:colOff>114300</xdr:colOff>
      <xdr:row>38</xdr:row>
      <xdr:rowOff>8472</xdr:rowOff>
    </xdr:to>
    <xdr:cxnSp macro="">
      <xdr:nvCxnSpPr>
        <xdr:cNvPr id="299" name="直線コネクタ 298"/>
        <xdr:cNvCxnSpPr/>
      </xdr:nvCxnSpPr>
      <xdr:spPr>
        <a:xfrm>
          <a:off x="8750300" y="5404391"/>
          <a:ext cx="889000" cy="11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89441</xdr:rowOff>
    </xdr:from>
    <xdr:to>
      <xdr:col>45</xdr:col>
      <xdr:colOff>177800</xdr:colOff>
      <xdr:row>38</xdr:row>
      <xdr:rowOff>60474</xdr:rowOff>
    </xdr:to>
    <xdr:cxnSp macro="">
      <xdr:nvCxnSpPr>
        <xdr:cNvPr id="302" name="直線コネクタ 301"/>
        <xdr:cNvCxnSpPr/>
      </xdr:nvCxnSpPr>
      <xdr:spPr>
        <a:xfrm flipV="1">
          <a:off x="7861300" y="5404391"/>
          <a:ext cx="889000" cy="11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60474</xdr:rowOff>
    </xdr:from>
    <xdr:to>
      <xdr:col>41</xdr:col>
      <xdr:colOff>50800</xdr:colOff>
      <xdr:row>38</xdr:row>
      <xdr:rowOff>81755</xdr:rowOff>
    </xdr:to>
    <xdr:cxnSp macro="">
      <xdr:nvCxnSpPr>
        <xdr:cNvPr id="305" name="直線コネクタ 304"/>
        <xdr:cNvCxnSpPr/>
      </xdr:nvCxnSpPr>
      <xdr:spPr>
        <a:xfrm flipV="1">
          <a:off x="6972300" y="6575574"/>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73780</xdr:rowOff>
    </xdr:from>
    <xdr:to>
      <xdr:col>55</xdr:col>
      <xdr:colOff>50800</xdr:colOff>
      <xdr:row>38</xdr:row>
      <xdr:rowOff>3930</xdr:rowOff>
    </xdr:to>
    <xdr:sp macro="" textlink="">
      <xdr:nvSpPr>
        <xdr:cNvPr id="315" name="楕円 314"/>
        <xdr:cNvSpPr/>
      </xdr:nvSpPr>
      <xdr:spPr>
        <a:xfrm>
          <a:off x="10426700" y="64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52207</xdr:rowOff>
    </xdr:from>
    <xdr:ext cx="534377" cy="259045"/>
    <xdr:sp macro="" textlink="">
      <xdr:nvSpPr>
        <xdr:cNvPr id="316" name="補助費等該当値テキスト"/>
        <xdr:cNvSpPr txBox="1"/>
      </xdr:nvSpPr>
      <xdr:spPr>
        <a:xfrm>
          <a:off x="10528300" y="63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129123</xdr:rowOff>
    </xdr:from>
    <xdr:to>
      <xdr:col>50</xdr:col>
      <xdr:colOff>165100</xdr:colOff>
      <xdr:row>38</xdr:row>
      <xdr:rowOff>59272</xdr:rowOff>
    </xdr:to>
    <xdr:sp macro="" textlink="">
      <xdr:nvSpPr>
        <xdr:cNvPr id="317" name="楕円 316"/>
        <xdr:cNvSpPr/>
      </xdr:nvSpPr>
      <xdr:spPr>
        <a:xfrm>
          <a:off x="9588500" y="6472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50399</xdr:rowOff>
    </xdr:from>
    <xdr:ext cx="534377" cy="259045"/>
    <xdr:sp macro="" textlink="">
      <xdr:nvSpPr>
        <xdr:cNvPr id="318" name="テキスト ボックス 317"/>
        <xdr:cNvSpPr txBox="1"/>
      </xdr:nvSpPr>
      <xdr:spPr>
        <a:xfrm>
          <a:off x="9372111" y="65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38641</xdr:rowOff>
    </xdr:from>
    <xdr:to>
      <xdr:col>46</xdr:col>
      <xdr:colOff>38100</xdr:colOff>
      <xdr:row>31</xdr:row>
      <xdr:rowOff>140241</xdr:rowOff>
    </xdr:to>
    <xdr:sp macro="" textlink="">
      <xdr:nvSpPr>
        <xdr:cNvPr id="319" name="楕円 318"/>
        <xdr:cNvSpPr/>
      </xdr:nvSpPr>
      <xdr:spPr>
        <a:xfrm>
          <a:off x="8699500" y="53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131368</xdr:rowOff>
    </xdr:from>
    <xdr:ext cx="599010" cy="259045"/>
    <xdr:sp macro="" textlink="">
      <xdr:nvSpPr>
        <xdr:cNvPr id="320" name="テキスト ボックス 319"/>
        <xdr:cNvSpPr txBox="1"/>
      </xdr:nvSpPr>
      <xdr:spPr>
        <a:xfrm>
          <a:off x="8450795" y="544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9674</xdr:rowOff>
    </xdr:from>
    <xdr:to>
      <xdr:col>41</xdr:col>
      <xdr:colOff>101600</xdr:colOff>
      <xdr:row>38</xdr:row>
      <xdr:rowOff>111274</xdr:rowOff>
    </xdr:to>
    <xdr:sp macro="" textlink="">
      <xdr:nvSpPr>
        <xdr:cNvPr id="321" name="楕円 320"/>
        <xdr:cNvSpPr/>
      </xdr:nvSpPr>
      <xdr:spPr>
        <a:xfrm>
          <a:off x="7810500" y="65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102401</xdr:rowOff>
    </xdr:from>
    <xdr:ext cx="534377" cy="259045"/>
    <xdr:sp macro="" textlink="">
      <xdr:nvSpPr>
        <xdr:cNvPr id="322" name="テキスト ボックス 321"/>
        <xdr:cNvSpPr txBox="1"/>
      </xdr:nvSpPr>
      <xdr:spPr>
        <a:xfrm>
          <a:off x="7594111" y="66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30955</xdr:rowOff>
    </xdr:from>
    <xdr:to>
      <xdr:col>36</xdr:col>
      <xdr:colOff>165100</xdr:colOff>
      <xdr:row>38</xdr:row>
      <xdr:rowOff>132555</xdr:rowOff>
    </xdr:to>
    <xdr:sp macro="" textlink="">
      <xdr:nvSpPr>
        <xdr:cNvPr id="323" name="楕円 322"/>
        <xdr:cNvSpPr/>
      </xdr:nvSpPr>
      <xdr:spPr>
        <a:xfrm>
          <a:off x="6921500" y="65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123682</xdr:rowOff>
    </xdr:from>
    <xdr:ext cx="534377" cy="259045"/>
    <xdr:sp macro="" textlink="">
      <xdr:nvSpPr>
        <xdr:cNvPr id="324" name="テキスト ボックス 323"/>
        <xdr:cNvSpPr txBox="1"/>
      </xdr:nvSpPr>
      <xdr:spPr>
        <a:xfrm>
          <a:off x="6705111" y="66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61138</xdr:rowOff>
    </xdr:from>
    <xdr:to>
      <xdr:col>55</xdr:col>
      <xdr:colOff>0</xdr:colOff>
      <xdr:row>56</xdr:row>
      <xdr:rowOff>102273</xdr:rowOff>
    </xdr:to>
    <xdr:cxnSp macro="">
      <xdr:nvCxnSpPr>
        <xdr:cNvPr id="354" name="直線コネクタ 353"/>
        <xdr:cNvCxnSpPr/>
      </xdr:nvCxnSpPr>
      <xdr:spPr>
        <a:xfrm flipV="1">
          <a:off x="9639300" y="9662338"/>
          <a:ext cx="838200" cy="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102273</xdr:rowOff>
    </xdr:from>
    <xdr:to>
      <xdr:col>50</xdr:col>
      <xdr:colOff>114300</xdr:colOff>
      <xdr:row>56</xdr:row>
      <xdr:rowOff>141694</xdr:rowOff>
    </xdr:to>
    <xdr:cxnSp macro="">
      <xdr:nvCxnSpPr>
        <xdr:cNvPr id="357" name="直線コネクタ 356"/>
        <xdr:cNvCxnSpPr/>
      </xdr:nvCxnSpPr>
      <xdr:spPr>
        <a:xfrm flipV="1">
          <a:off x="8750300" y="9703473"/>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141694</xdr:rowOff>
    </xdr:from>
    <xdr:to>
      <xdr:col>45</xdr:col>
      <xdr:colOff>177800</xdr:colOff>
      <xdr:row>58</xdr:row>
      <xdr:rowOff>65646</xdr:rowOff>
    </xdr:to>
    <xdr:cxnSp macro="">
      <xdr:nvCxnSpPr>
        <xdr:cNvPr id="360" name="直線コネクタ 359"/>
        <xdr:cNvCxnSpPr/>
      </xdr:nvCxnSpPr>
      <xdr:spPr>
        <a:xfrm flipV="1">
          <a:off x="7861300" y="9742894"/>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150558</xdr:rowOff>
    </xdr:from>
    <xdr:to>
      <xdr:col>41</xdr:col>
      <xdr:colOff>50800</xdr:colOff>
      <xdr:row>58</xdr:row>
      <xdr:rowOff>65646</xdr:rowOff>
    </xdr:to>
    <xdr:cxnSp macro="">
      <xdr:nvCxnSpPr>
        <xdr:cNvPr id="363" name="直線コネクタ 362"/>
        <xdr:cNvCxnSpPr/>
      </xdr:nvCxnSpPr>
      <xdr:spPr>
        <a:xfrm>
          <a:off x="6972300" y="9751758"/>
          <a:ext cx="889000" cy="2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10338</xdr:rowOff>
    </xdr:from>
    <xdr:to>
      <xdr:col>55</xdr:col>
      <xdr:colOff>50800</xdr:colOff>
      <xdr:row>56</xdr:row>
      <xdr:rowOff>111938</xdr:rowOff>
    </xdr:to>
    <xdr:sp macro="" textlink="">
      <xdr:nvSpPr>
        <xdr:cNvPr id="373" name="楕円 372"/>
        <xdr:cNvSpPr/>
      </xdr:nvSpPr>
      <xdr:spPr>
        <a:xfrm>
          <a:off x="10426700" y="96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160215</xdr:rowOff>
    </xdr:from>
    <xdr:ext cx="534377" cy="259045"/>
    <xdr:sp macro="" textlink="">
      <xdr:nvSpPr>
        <xdr:cNvPr id="374" name="普通建設事業費該当値テキスト"/>
        <xdr:cNvSpPr txBox="1"/>
      </xdr:nvSpPr>
      <xdr:spPr>
        <a:xfrm>
          <a:off x="10528300" y="95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51473</xdr:rowOff>
    </xdr:from>
    <xdr:to>
      <xdr:col>50</xdr:col>
      <xdr:colOff>165100</xdr:colOff>
      <xdr:row>56</xdr:row>
      <xdr:rowOff>153073</xdr:rowOff>
    </xdr:to>
    <xdr:sp macro="" textlink="">
      <xdr:nvSpPr>
        <xdr:cNvPr id="375" name="楕円 374"/>
        <xdr:cNvSpPr/>
      </xdr:nvSpPr>
      <xdr:spPr>
        <a:xfrm>
          <a:off x="9588500" y="96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144200</xdr:rowOff>
    </xdr:from>
    <xdr:ext cx="534377" cy="259045"/>
    <xdr:sp macro="" textlink="">
      <xdr:nvSpPr>
        <xdr:cNvPr id="376" name="テキスト ボックス 375"/>
        <xdr:cNvSpPr txBox="1"/>
      </xdr:nvSpPr>
      <xdr:spPr>
        <a:xfrm>
          <a:off x="9372111" y="97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90894</xdr:rowOff>
    </xdr:from>
    <xdr:to>
      <xdr:col>46</xdr:col>
      <xdr:colOff>38100</xdr:colOff>
      <xdr:row>57</xdr:row>
      <xdr:rowOff>21044</xdr:rowOff>
    </xdr:to>
    <xdr:sp macro="" textlink="">
      <xdr:nvSpPr>
        <xdr:cNvPr id="377" name="楕円 376"/>
        <xdr:cNvSpPr/>
      </xdr:nvSpPr>
      <xdr:spPr>
        <a:xfrm>
          <a:off x="8699500" y="96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12171</xdr:rowOff>
    </xdr:from>
    <xdr:ext cx="534377" cy="259045"/>
    <xdr:sp macro="" textlink="">
      <xdr:nvSpPr>
        <xdr:cNvPr id="378" name="テキスト ボックス 377"/>
        <xdr:cNvSpPr txBox="1"/>
      </xdr:nvSpPr>
      <xdr:spPr>
        <a:xfrm>
          <a:off x="8483111" y="97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14846</xdr:rowOff>
    </xdr:from>
    <xdr:to>
      <xdr:col>41</xdr:col>
      <xdr:colOff>101600</xdr:colOff>
      <xdr:row>58</xdr:row>
      <xdr:rowOff>116446</xdr:rowOff>
    </xdr:to>
    <xdr:sp macro="" textlink="">
      <xdr:nvSpPr>
        <xdr:cNvPr id="379" name="楕円 378"/>
        <xdr:cNvSpPr/>
      </xdr:nvSpPr>
      <xdr:spPr>
        <a:xfrm>
          <a:off x="7810500" y="99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107573</xdr:rowOff>
    </xdr:from>
    <xdr:ext cx="534377" cy="259045"/>
    <xdr:sp macro="" textlink="">
      <xdr:nvSpPr>
        <xdr:cNvPr id="380" name="テキスト ボックス 379"/>
        <xdr:cNvSpPr txBox="1"/>
      </xdr:nvSpPr>
      <xdr:spPr>
        <a:xfrm>
          <a:off x="7594111" y="100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99758</xdr:rowOff>
    </xdr:from>
    <xdr:to>
      <xdr:col>36</xdr:col>
      <xdr:colOff>165100</xdr:colOff>
      <xdr:row>57</xdr:row>
      <xdr:rowOff>29908</xdr:rowOff>
    </xdr:to>
    <xdr:sp macro="" textlink="">
      <xdr:nvSpPr>
        <xdr:cNvPr id="381" name="楕円 380"/>
        <xdr:cNvSpPr/>
      </xdr:nvSpPr>
      <xdr:spPr>
        <a:xfrm>
          <a:off x="6921500" y="97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21035</xdr:rowOff>
    </xdr:from>
    <xdr:ext cx="534377" cy="259045"/>
    <xdr:sp macro="" textlink="">
      <xdr:nvSpPr>
        <xdr:cNvPr id="382" name="テキスト ボックス 381"/>
        <xdr:cNvSpPr txBox="1"/>
      </xdr:nvSpPr>
      <xdr:spPr>
        <a:xfrm>
          <a:off x="6705111" y="97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165799</xdr:rowOff>
    </xdr:from>
    <xdr:to>
      <xdr:col>55</xdr:col>
      <xdr:colOff>0</xdr:colOff>
      <xdr:row>78</xdr:row>
      <xdr:rowOff>83973</xdr:rowOff>
    </xdr:to>
    <xdr:cxnSp macro="">
      <xdr:nvCxnSpPr>
        <xdr:cNvPr id="411" name="直線コネクタ 410"/>
        <xdr:cNvCxnSpPr/>
      </xdr:nvCxnSpPr>
      <xdr:spPr>
        <a:xfrm>
          <a:off x="9639300" y="13367449"/>
          <a:ext cx="838200" cy="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165799</xdr:rowOff>
    </xdr:from>
    <xdr:to>
      <xdr:col>50</xdr:col>
      <xdr:colOff>114300</xdr:colOff>
      <xdr:row>78</xdr:row>
      <xdr:rowOff>73940</xdr:rowOff>
    </xdr:to>
    <xdr:cxnSp macro="">
      <xdr:nvCxnSpPr>
        <xdr:cNvPr id="414" name="直線コネクタ 413"/>
        <xdr:cNvCxnSpPr/>
      </xdr:nvCxnSpPr>
      <xdr:spPr>
        <a:xfrm flipV="1">
          <a:off x="8750300" y="13367449"/>
          <a:ext cx="8890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6" name="テキスト ボックス 415"/>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73940</xdr:rowOff>
    </xdr:from>
    <xdr:to>
      <xdr:col>45</xdr:col>
      <xdr:colOff>177800</xdr:colOff>
      <xdr:row>79</xdr:row>
      <xdr:rowOff>5232</xdr:rowOff>
    </xdr:to>
    <xdr:cxnSp macro="">
      <xdr:nvCxnSpPr>
        <xdr:cNvPr id="417" name="直線コネクタ 416"/>
        <xdr:cNvCxnSpPr/>
      </xdr:nvCxnSpPr>
      <xdr:spPr>
        <a:xfrm flipV="1">
          <a:off x="7861300" y="13447040"/>
          <a:ext cx="889000" cy="1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17793</xdr:rowOff>
    </xdr:from>
    <xdr:to>
      <xdr:col>41</xdr:col>
      <xdr:colOff>50800</xdr:colOff>
      <xdr:row>79</xdr:row>
      <xdr:rowOff>5232</xdr:rowOff>
    </xdr:to>
    <xdr:cxnSp macro="">
      <xdr:nvCxnSpPr>
        <xdr:cNvPr id="420" name="直線コネクタ 419"/>
        <xdr:cNvCxnSpPr/>
      </xdr:nvCxnSpPr>
      <xdr:spPr>
        <a:xfrm>
          <a:off x="6972300" y="13219443"/>
          <a:ext cx="889000" cy="3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4" name="テキスト ボックス 423"/>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33173</xdr:rowOff>
    </xdr:from>
    <xdr:to>
      <xdr:col>55</xdr:col>
      <xdr:colOff>50800</xdr:colOff>
      <xdr:row>78</xdr:row>
      <xdr:rowOff>134773</xdr:rowOff>
    </xdr:to>
    <xdr:sp macro="" textlink="">
      <xdr:nvSpPr>
        <xdr:cNvPr id="430" name="楕円 429"/>
        <xdr:cNvSpPr/>
      </xdr:nvSpPr>
      <xdr:spPr>
        <a:xfrm>
          <a:off x="10426700" y="134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11600</xdr:rowOff>
    </xdr:from>
    <xdr:ext cx="534377" cy="259045"/>
    <xdr:sp macro="" textlink="">
      <xdr:nvSpPr>
        <xdr:cNvPr id="431" name="普通建設事業費 （ うち新規整備　）該当値テキスト"/>
        <xdr:cNvSpPr txBox="1"/>
      </xdr:nvSpPr>
      <xdr:spPr>
        <a:xfrm>
          <a:off x="10528300" y="133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114999</xdr:rowOff>
    </xdr:from>
    <xdr:to>
      <xdr:col>50</xdr:col>
      <xdr:colOff>165100</xdr:colOff>
      <xdr:row>78</xdr:row>
      <xdr:rowOff>45149</xdr:rowOff>
    </xdr:to>
    <xdr:sp macro="" textlink="">
      <xdr:nvSpPr>
        <xdr:cNvPr id="432" name="楕円 431"/>
        <xdr:cNvSpPr/>
      </xdr:nvSpPr>
      <xdr:spPr>
        <a:xfrm>
          <a:off x="9588500" y="133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61676</xdr:rowOff>
    </xdr:from>
    <xdr:ext cx="534377" cy="259045"/>
    <xdr:sp macro="" textlink="">
      <xdr:nvSpPr>
        <xdr:cNvPr id="433" name="テキスト ボックス 432"/>
        <xdr:cNvSpPr txBox="1"/>
      </xdr:nvSpPr>
      <xdr:spPr>
        <a:xfrm>
          <a:off x="9372111" y="130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23140</xdr:rowOff>
    </xdr:from>
    <xdr:to>
      <xdr:col>46</xdr:col>
      <xdr:colOff>38100</xdr:colOff>
      <xdr:row>78</xdr:row>
      <xdr:rowOff>124740</xdr:rowOff>
    </xdr:to>
    <xdr:sp macro="" textlink="">
      <xdr:nvSpPr>
        <xdr:cNvPr id="434" name="楕円 433"/>
        <xdr:cNvSpPr/>
      </xdr:nvSpPr>
      <xdr:spPr>
        <a:xfrm>
          <a:off x="8699500" y="133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115867</xdr:rowOff>
    </xdr:from>
    <xdr:ext cx="534377" cy="259045"/>
    <xdr:sp macro="" textlink="">
      <xdr:nvSpPr>
        <xdr:cNvPr id="435" name="テキスト ボックス 434"/>
        <xdr:cNvSpPr txBox="1"/>
      </xdr:nvSpPr>
      <xdr:spPr>
        <a:xfrm>
          <a:off x="8483111" y="134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125882</xdr:rowOff>
    </xdr:from>
    <xdr:to>
      <xdr:col>41</xdr:col>
      <xdr:colOff>101600</xdr:colOff>
      <xdr:row>79</xdr:row>
      <xdr:rowOff>56032</xdr:rowOff>
    </xdr:to>
    <xdr:sp macro="" textlink="">
      <xdr:nvSpPr>
        <xdr:cNvPr id="436" name="楕円 435"/>
        <xdr:cNvSpPr/>
      </xdr:nvSpPr>
      <xdr:spPr>
        <a:xfrm>
          <a:off x="78105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47159</xdr:rowOff>
    </xdr:from>
    <xdr:ext cx="469744" cy="259045"/>
    <xdr:sp macro="" textlink="">
      <xdr:nvSpPr>
        <xdr:cNvPr id="437" name="テキスト ボックス 436"/>
        <xdr:cNvSpPr txBox="1"/>
      </xdr:nvSpPr>
      <xdr:spPr>
        <a:xfrm>
          <a:off x="7626428" y="135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138443</xdr:rowOff>
    </xdr:from>
    <xdr:to>
      <xdr:col>36</xdr:col>
      <xdr:colOff>165100</xdr:colOff>
      <xdr:row>77</xdr:row>
      <xdr:rowOff>68593</xdr:rowOff>
    </xdr:to>
    <xdr:sp macro="" textlink="">
      <xdr:nvSpPr>
        <xdr:cNvPr id="438" name="楕円 437"/>
        <xdr:cNvSpPr/>
      </xdr:nvSpPr>
      <xdr:spPr>
        <a:xfrm>
          <a:off x="6921500" y="131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85120</xdr:rowOff>
    </xdr:from>
    <xdr:ext cx="534377" cy="259045"/>
    <xdr:sp macro="" textlink="">
      <xdr:nvSpPr>
        <xdr:cNvPr id="439" name="テキスト ボックス 438"/>
        <xdr:cNvSpPr txBox="1"/>
      </xdr:nvSpPr>
      <xdr:spPr>
        <a:xfrm>
          <a:off x="6705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81195</xdr:rowOff>
    </xdr:from>
    <xdr:to>
      <xdr:col>55</xdr:col>
      <xdr:colOff>0</xdr:colOff>
      <xdr:row>96</xdr:row>
      <xdr:rowOff>130311</xdr:rowOff>
    </xdr:to>
    <xdr:cxnSp macro="">
      <xdr:nvCxnSpPr>
        <xdr:cNvPr id="470" name="直線コネクタ 469"/>
        <xdr:cNvCxnSpPr/>
      </xdr:nvCxnSpPr>
      <xdr:spPr>
        <a:xfrm flipV="1">
          <a:off x="9639300" y="16368945"/>
          <a:ext cx="838200" cy="2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130311</xdr:rowOff>
    </xdr:from>
    <xdr:to>
      <xdr:col>50</xdr:col>
      <xdr:colOff>114300</xdr:colOff>
      <xdr:row>96</xdr:row>
      <xdr:rowOff>145104</xdr:rowOff>
    </xdr:to>
    <xdr:cxnSp macro="">
      <xdr:nvCxnSpPr>
        <xdr:cNvPr id="473" name="直線コネクタ 472"/>
        <xdr:cNvCxnSpPr/>
      </xdr:nvCxnSpPr>
      <xdr:spPr>
        <a:xfrm flipV="1">
          <a:off x="8750300" y="16589511"/>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145104</xdr:rowOff>
    </xdr:from>
    <xdr:to>
      <xdr:col>45</xdr:col>
      <xdr:colOff>177800</xdr:colOff>
      <xdr:row>97</xdr:row>
      <xdr:rowOff>10395</xdr:rowOff>
    </xdr:to>
    <xdr:cxnSp macro="">
      <xdr:nvCxnSpPr>
        <xdr:cNvPr id="476" name="直線コネクタ 475"/>
        <xdr:cNvCxnSpPr/>
      </xdr:nvCxnSpPr>
      <xdr:spPr>
        <a:xfrm flipV="1">
          <a:off x="7861300" y="16604304"/>
          <a:ext cx="8890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1772</xdr:rowOff>
    </xdr:from>
    <xdr:to>
      <xdr:col>41</xdr:col>
      <xdr:colOff>50800</xdr:colOff>
      <xdr:row>97</xdr:row>
      <xdr:rowOff>10395</xdr:rowOff>
    </xdr:to>
    <xdr:cxnSp macro="">
      <xdr:nvCxnSpPr>
        <xdr:cNvPr id="479" name="直線コネクタ 478"/>
        <xdr:cNvCxnSpPr/>
      </xdr:nvCxnSpPr>
      <xdr:spPr>
        <a:xfrm>
          <a:off x="6972300" y="16632422"/>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30395</xdr:rowOff>
    </xdr:from>
    <xdr:to>
      <xdr:col>55</xdr:col>
      <xdr:colOff>50800</xdr:colOff>
      <xdr:row>95</xdr:row>
      <xdr:rowOff>131995</xdr:rowOff>
    </xdr:to>
    <xdr:sp macro="" textlink="">
      <xdr:nvSpPr>
        <xdr:cNvPr id="489" name="楕円 488"/>
        <xdr:cNvSpPr/>
      </xdr:nvSpPr>
      <xdr:spPr>
        <a:xfrm>
          <a:off x="10426700" y="163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53272</xdr:rowOff>
    </xdr:from>
    <xdr:ext cx="534377" cy="259045"/>
    <xdr:sp macro="" textlink="">
      <xdr:nvSpPr>
        <xdr:cNvPr id="490" name="普通建設事業費 （ うち更新整備　）該当値テキスト"/>
        <xdr:cNvSpPr txBox="1"/>
      </xdr:nvSpPr>
      <xdr:spPr>
        <a:xfrm>
          <a:off x="10528300" y="1616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79511</xdr:rowOff>
    </xdr:from>
    <xdr:to>
      <xdr:col>50</xdr:col>
      <xdr:colOff>165100</xdr:colOff>
      <xdr:row>97</xdr:row>
      <xdr:rowOff>9661</xdr:rowOff>
    </xdr:to>
    <xdr:sp macro="" textlink="">
      <xdr:nvSpPr>
        <xdr:cNvPr id="491" name="楕円 490"/>
        <xdr:cNvSpPr/>
      </xdr:nvSpPr>
      <xdr:spPr>
        <a:xfrm>
          <a:off x="9588500" y="165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788</xdr:rowOff>
    </xdr:from>
    <xdr:ext cx="534377" cy="259045"/>
    <xdr:sp macro="" textlink="">
      <xdr:nvSpPr>
        <xdr:cNvPr id="492" name="テキスト ボックス 491"/>
        <xdr:cNvSpPr txBox="1"/>
      </xdr:nvSpPr>
      <xdr:spPr>
        <a:xfrm>
          <a:off x="9372111" y="166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94304</xdr:rowOff>
    </xdr:from>
    <xdr:to>
      <xdr:col>46</xdr:col>
      <xdr:colOff>38100</xdr:colOff>
      <xdr:row>97</xdr:row>
      <xdr:rowOff>24454</xdr:rowOff>
    </xdr:to>
    <xdr:sp macro="" textlink="">
      <xdr:nvSpPr>
        <xdr:cNvPr id="493" name="楕円 492"/>
        <xdr:cNvSpPr/>
      </xdr:nvSpPr>
      <xdr:spPr>
        <a:xfrm>
          <a:off x="8699500" y="165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15581</xdr:rowOff>
    </xdr:from>
    <xdr:ext cx="534377" cy="259045"/>
    <xdr:sp macro="" textlink="">
      <xdr:nvSpPr>
        <xdr:cNvPr id="494" name="テキスト ボックス 493"/>
        <xdr:cNvSpPr txBox="1"/>
      </xdr:nvSpPr>
      <xdr:spPr>
        <a:xfrm>
          <a:off x="8483111" y="166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131045</xdr:rowOff>
    </xdr:from>
    <xdr:to>
      <xdr:col>41</xdr:col>
      <xdr:colOff>101600</xdr:colOff>
      <xdr:row>97</xdr:row>
      <xdr:rowOff>61195</xdr:rowOff>
    </xdr:to>
    <xdr:sp macro="" textlink="">
      <xdr:nvSpPr>
        <xdr:cNvPr id="495" name="楕円 494"/>
        <xdr:cNvSpPr/>
      </xdr:nvSpPr>
      <xdr:spPr>
        <a:xfrm>
          <a:off x="7810500" y="16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52322</xdr:rowOff>
    </xdr:from>
    <xdr:ext cx="534377" cy="259045"/>
    <xdr:sp macro="" textlink="">
      <xdr:nvSpPr>
        <xdr:cNvPr id="496" name="テキスト ボックス 495"/>
        <xdr:cNvSpPr txBox="1"/>
      </xdr:nvSpPr>
      <xdr:spPr>
        <a:xfrm>
          <a:off x="7594111" y="166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122422</xdr:rowOff>
    </xdr:from>
    <xdr:to>
      <xdr:col>36</xdr:col>
      <xdr:colOff>165100</xdr:colOff>
      <xdr:row>97</xdr:row>
      <xdr:rowOff>52572</xdr:rowOff>
    </xdr:to>
    <xdr:sp macro="" textlink="">
      <xdr:nvSpPr>
        <xdr:cNvPr id="497" name="楕円 496"/>
        <xdr:cNvSpPr/>
      </xdr:nvSpPr>
      <xdr:spPr>
        <a:xfrm>
          <a:off x="6921500" y="165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43699</xdr:rowOff>
    </xdr:from>
    <xdr:ext cx="534377" cy="259045"/>
    <xdr:sp macro="" textlink="">
      <xdr:nvSpPr>
        <xdr:cNvPr id="498" name="テキスト ボックス 497"/>
        <xdr:cNvSpPr txBox="1"/>
      </xdr:nvSpPr>
      <xdr:spPr>
        <a:xfrm>
          <a:off x="6705111" y="166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37211</xdr:rowOff>
    </xdr:from>
    <xdr:to>
      <xdr:col>81</xdr:col>
      <xdr:colOff>50800</xdr:colOff>
      <xdr:row>39</xdr:row>
      <xdr:rowOff>44450</xdr:rowOff>
    </xdr:to>
    <xdr:cxnSp macro="">
      <xdr:nvCxnSpPr>
        <xdr:cNvPr id="530" name="直線コネクタ 529"/>
        <xdr:cNvCxnSpPr/>
      </xdr:nvCxnSpPr>
      <xdr:spPr>
        <a:xfrm>
          <a:off x="14592300" y="67237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36144</xdr:rowOff>
    </xdr:from>
    <xdr:to>
      <xdr:col>76</xdr:col>
      <xdr:colOff>114300</xdr:colOff>
      <xdr:row>39</xdr:row>
      <xdr:rowOff>37211</xdr:rowOff>
    </xdr:to>
    <xdr:cxnSp macro="">
      <xdr:nvCxnSpPr>
        <xdr:cNvPr id="533" name="直線コネクタ 532"/>
        <xdr:cNvCxnSpPr/>
      </xdr:nvCxnSpPr>
      <xdr:spPr>
        <a:xfrm>
          <a:off x="13703300" y="672269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2007</xdr:rowOff>
    </xdr:from>
    <xdr:to>
      <xdr:col>71</xdr:col>
      <xdr:colOff>177800</xdr:colOff>
      <xdr:row>39</xdr:row>
      <xdr:rowOff>36144</xdr:rowOff>
    </xdr:to>
    <xdr:cxnSp macro="">
      <xdr:nvCxnSpPr>
        <xdr:cNvPr id="536" name="直線コネクタ 535"/>
        <xdr:cNvCxnSpPr/>
      </xdr:nvCxnSpPr>
      <xdr:spPr>
        <a:xfrm>
          <a:off x="12814300" y="6688557"/>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157861</xdr:rowOff>
    </xdr:from>
    <xdr:to>
      <xdr:col>76</xdr:col>
      <xdr:colOff>165100</xdr:colOff>
      <xdr:row>39</xdr:row>
      <xdr:rowOff>88011</xdr:rowOff>
    </xdr:to>
    <xdr:sp macro="" textlink="">
      <xdr:nvSpPr>
        <xdr:cNvPr id="550" name="楕円 549"/>
        <xdr:cNvSpPr/>
      </xdr:nvSpPr>
      <xdr:spPr>
        <a:xfrm>
          <a:off x="1454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79138</xdr:rowOff>
    </xdr:from>
    <xdr:ext cx="378565" cy="259045"/>
    <xdr:sp macro="" textlink="">
      <xdr:nvSpPr>
        <xdr:cNvPr id="551" name="テキスト ボックス 550"/>
        <xdr:cNvSpPr txBox="1"/>
      </xdr:nvSpPr>
      <xdr:spPr>
        <a:xfrm>
          <a:off x="14403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156794</xdr:rowOff>
    </xdr:from>
    <xdr:to>
      <xdr:col>72</xdr:col>
      <xdr:colOff>38100</xdr:colOff>
      <xdr:row>39</xdr:row>
      <xdr:rowOff>86944</xdr:rowOff>
    </xdr:to>
    <xdr:sp macro="" textlink="">
      <xdr:nvSpPr>
        <xdr:cNvPr id="552" name="楕円 551"/>
        <xdr:cNvSpPr/>
      </xdr:nvSpPr>
      <xdr:spPr>
        <a:xfrm>
          <a:off x="13652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78071</xdr:rowOff>
    </xdr:from>
    <xdr:ext cx="378565" cy="259045"/>
    <xdr:sp macro="" textlink="">
      <xdr:nvSpPr>
        <xdr:cNvPr id="553" name="テキスト ボックス 552"/>
        <xdr:cNvSpPr txBox="1"/>
      </xdr:nvSpPr>
      <xdr:spPr>
        <a:xfrm>
          <a:off x="13514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122657</xdr:rowOff>
    </xdr:from>
    <xdr:to>
      <xdr:col>67</xdr:col>
      <xdr:colOff>101600</xdr:colOff>
      <xdr:row>39</xdr:row>
      <xdr:rowOff>52807</xdr:rowOff>
    </xdr:to>
    <xdr:sp macro="" textlink="">
      <xdr:nvSpPr>
        <xdr:cNvPr id="554" name="楕円 553"/>
        <xdr:cNvSpPr/>
      </xdr:nvSpPr>
      <xdr:spPr>
        <a:xfrm>
          <a:off x="12763500" y="66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43934</xdr:rowOff>
    </xdr:from>
    <xdr:ext cx="469744" cy="259045"/>
    <xdr:sp macro="" textlink="">
      <xdr:nvSpPr>
        <xdr:cNvPr id="555" name="テキスト ボックス 554"/>
        <xdr:cNvSpPr txBox="1"/>
      </xdr:nvSpPr>
      <xdr:spPr>
        <a:xfrm>
          <a:off x="12579428" y="67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132254</xdr:rowOff>
    </xdr:from>
    <xdr:to>
      <xdr:col>85</xdr:col>
      <xdr:colOff>127000</xdr:colOff>
      <xdr:row>75</xdr:row>
      <xdr:rowOff>146574</xdr:rowOff>
    </xdr:to>
    <xdr:cxnSp macro="">
      <xdr:nvCxnSpPr>
        <xdr:cNvPr id="636" name="直線コネクタ 635"/>
        <xdr:cNvCxnSpPr/>
      </xdr:nvCxnSpPr>
      <xdr:spPr>
        <a:xfrm flipV="1">
          <a:off x="15481300" y="12991004"/>
          <a:ext cx="8382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146574</xdr:rowOff>
    </xdr:from>
    <xdr:to>
      <xdr:col>81</xdr:col>
      <xdr:colOff>50800</xdr:colOff>
      <xdr:row>75</xdr:row>
      <xdr:rowOff>170055</xdr:rowOff>
    </xdr:to>
    <xdr:cxnSp macro="">
      <xdr:nvCxnSpPr>
        <xdr:cNvPr id="639" name="直線コネクタ 638"/>
        <xdr:cNvCxnSpPr/>
      </xdr:nvCxnSpPr>
      <xdr:spPr>
        <a:xfrm flipV="1">
          <a:off x="14592300" y="13005324"/>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93752</xdr:rowOff>
    </xdr:from>
    <xdr:to>
      <xdr:col>76</xdr:col>
      <xdr:colOff>114300</xdr:colOff>
      <xdr:row>75</xdr:row>
      <xdr:rowOff>170055</xdr:rowOff>
    </xdr:to>
    <xdr:cxnSp macro="">
      <xdr:nvCxnSpPr>
        <xdr:cNvPr id="642" name="直線コネクタ 641"/>
        <xdr:cNvCxnSpPr/>
      </xdr:nvCxnSpPr>
      <xdr:spPr>
        <a:xfrm>
          <a:off x="13703300" y="12952502"/>
          <a:ext cx="889000" cy="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93752</xdr:rowOff>
    </xdr:from>
    <xdr:to>
      <xdr:col>71</xdr:col>
      <xdr:colOff>177800</xdr:colOff>
      <xdr:row>75</xdr:row>
      <xdr:rowOff>103745</xdr:rowOff>
    </xdr:to>
    <xdr:cxnSp macro="">
      <xdr:nvCxnSpPr>
        <xdr:cNvPr id="645" name="直線コネクタ 644"/>
        <xdr:cNvCxnSpPr/>
      </xdr:nvCxnSpPr>
      <xdr:spPr>
        <a:xfrm flipV="1">
          <a:off x="12814300" y="12952502"/>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81454</xdr:rowOff>
    </xdr:from>
    <xdr:to>
      <xdr:col>85</xdr:col>
      <xdr:colOff>177800</xdr:colOff>
      <xdr:row>76</xdr:row>
      <xdr:rowOff>11604</xdr:rowOff>
    </xdr:to>
    <xdr:sp macro="" textlink="">
      <xdr:nvSpPr>
        <xdr:cNvPr id="655" name="楕円 654"/>
        <xdr:cNvSpPr/>
      </xdr:nvSpPr>
      <xdr:spPr>
        <a:xfrm>
          <a:off x="16268700" y="129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59881</xdr:rowOff>
    </xdr:from>
    <xdr:ext cx="534377" cy="259045"/>
    <xdr:sp macro="" textlink="">
      <xdr:nvSpPr>
        <xdr:cNvPr id="656" name="公債費該当値テキスト"/>
        <xdr:cNvSpPr txBox="1"/>
      </xdr:nvSpPr>
      <xdr:spPr>
        <a:xfrm>
          <a:off x="16370300" y="129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95774</xdr:rowOff>
    </xdr:from>
    <xdr:to>
      <xdr:col>81</xdr:col>
      <xdr:colOff>101600</xdr:colOff>
      <xdr:row>76</xdr:row>
      <xdr:rowOff>25924</xdr:rowOff>
    </xdr:to>
    <xdr:sp macro="" textlink="">
      <xdr:nvSpPr>
        <xdr:cNvPr id="657" name="楕円 656"/>
        <xdr:cNvSpPr/>
      </xdr:nvSpPr>
      <xdr:spPr>
        <a:xfrm>
          <a:off x="15430500" y="129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17051</xdr:rowOff>
    </xdr:from>
    <xdr:ext cx="534377" cy="259045"/>
    <xdr:sp macro="" textlink="">
      <xdr:nvSpPr>
        <xdr:cNvPr id="658" name="テキスト ボックス 657"/>
        <xdr:cNvSpPr txBox="1"/>
      </xdr:nvSpPr>
      <xdr:spPr>
        <a:xfrm>
          <a:off x="15214111" y="13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119255</xdr:rowOff>
    </xdr:from>
    <xdr:to>
      <xdr:col>76</xdr:col>
      <xdr:colOff>165100</xdr:colOff>
      <xdr:row>76</xdr:row>
      <xdr:rowOff>49405</xdr:rowOff>
    </xdr:to>
    <xdr:sp macro="" textlink="">
      <xdr:nvSpPr>
        <xdr:cNvPr id="659" name="楕円 658"/>
        <xdr:cNvSpPr/>
      </xdr:nvSpPr>
      <xdr:spPr>
        <a:xfrm>
          <a:off x="14541500" y="129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65932</xdr:rowOff>
    </xdr:from>
    <xdr:ext cx="534377" cy="259045"/>
    <xdr:sp macro="" textlink="">
      <xdr:nvSpPr>
        <xdr:cNvPr id="660" name="テキスト ボックス 659"/>
        <xdr:cNvSpPr txBox="1"/>
      </xdr:nvSpPr>
      <xdr:spPr>
        <a:xfrm>
          <a:off x="14325111" y="127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42952</xdr:rowOff>
    </xdr:from>
    <xdr:to>
      <xdr:col>72</xdr:col>
      <xdr:colOff>38100</xdr:colOff>
      <xdr:row>75</xdr:row>
      <xdr:rowOff>144552</xdr:rowOff>
    </xdr:to>
    <xdr:sp macro="" textlink="">
      <xdr:nvSpPr>
        <xdr:cNvPr id="661" name="楕円 660"/>
        <xdr:cNvSpPr/>
      </xdr:nvSpPr>
      <xdr:spPr>
        <a:xfrm>
          <a:off x="13652500" y="12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161079</xdr:rowOff>
    </xdr:from>
    <xdr:ext cx="534377" cy="259045"/>
    <xdr:sp macro="" textlink="">
      <xdr:nvSpPr>
        <xdr:cNvPr id="662" name="テキスト ボックス 661"/>
        <xdr:cNvSpPr txBox="1"/>
      </xdr:nvSpPr>
      <xdr:spPr>
        <a:xfrm>
          <a:off x="13436111" y="126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52945</xdr:rowOff>
    </xdr:from>
    <xdr:to>
      <xdr:col>67</xdr:col>
      <xdr:colOff>101600</xdr:colOff>
      <xdr:row>75</xdr:row>
      <xdr:rowOff>154546</xdr:rowOff>
    </xdr:to>
    <xdr:sp macro="" textlink="">
      <xdr:nvSpPr>
        <xdr:cNvPr id="663" name="楕円 662"/>
        <xdr:cNvSpPr/>
      </xdr:nvSpPr>
      <xdr:spPr>
        <a:xfrm>
          <a:off x="12763500" y="129116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171072</xdr:rowOff>
    </xdr:from>
    <xdr:ext cx="534377" cy="259045"/>
    <xdr:sp macro="" textlink="">
      <xdr:nvSpPr>
        <xdr:cNvPr id="664" name="テキスト ボックス 663"/>
        <xdr:cNvSpPr txBox="1"/>
      </xdr:nvSpPr>
      <xdr:spPr>
        <a:xfrm>
          <a:off x="12547111" y="126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145796</xdr:rowOff>
    </xdr:from>
    <xdr:to>
      <xdr:col>85</xdr:col>
      <xdr:colOff>127000</xdr:colOff>
      <xdr:row>92</xdr:row>
      <xdr:rowOff>147358</xdr:rowOff>
    </xdr:to>
    <xdr:cxnSp macro="">
      <xdr:nvCxnSpPr>
        <xdr:cNvPr id="693" name="直線コネクタ 692"/>
        <xdr:cNvCxnSpPr/>
      </xdr:nvCxnSpPr>
      <xdr:spPr>
        <a:xfrm flipV="1">
          <a:off x="15481300" y="15919196"/>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4" name="積立金平均値テキスト"/>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147358</xdr:rowOff>
    </xdr:from>
    <xdr:to>
      <xdr:col>81</xdr:col>
      <xdr:colOff>50800</xdr:colOff>
      <xdr:row>96</xdr:row>
      <xdr:rowOff>169038</xdr:rowOff>
    </xdr:to>
    <xdr:cxnSp macro="">
      <xdr:nvCxnSpPr>
        <xdr:cNvPr id="696" name="直線コネクタ 695"/>
        <xdr:cNvCxnSpPr/>
      </xdr:nvCxnSpPr>
      <xdr:spPr>
        <a:xfrm flipV="1">
          <a:off x="14592300" y="15920758"/>
          <a:ext cx="889000" cy="7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8" name="テキスト ボックス 697"/>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169038</xdr:rowOff>
    </xdr:from>
    <xdr:to>
      <xdr:col>76</xdr:col>
      <xdr:colOff>114300</xdr:colOff>
      <xdr:row>98</xdr:row>
      <xdr:rowOff>132956</xdr:rowOff>
    </xdr:to>
    <xdr:cxnSp macro="">
      <xdr:nvCxnSpPr>
        <xdr:cNvPr id="699" name="直線コネクタ 698"/>
        <xdr:cNvCxnSpPr/>
      </xdr:nvCxnSpPr>
      <xdr:spPr>
        <a:xfrm flipV="1">
          <a:off x="13703300" y="16628238"/>
          <a:ext cx="889000" cy="30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1" name="テキスト ボックス 700"/>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134899</xdr:rowOff>
    </xdr:from>
    <xdr:to>
      <xdr:col>71</xdr:col>
      <xdr:colOff>177800</xdr:colOff>
      <xdr:row>98</xdr:row>
      <xdr:rowOff>132956</xdr:rowOff>
    </xdr:to>
    <xdr:cxnSp macro="">
      <xdr:nvCxnSpPr>
        <xdr:cNvPr id="702" name="直線コネクタ 701"/>
        <xdr:cNvCxnSpPr/>
      </xdr:nvCxnSpPr>
      <xdr:spPr>
        <a:xfrm>
          <a:off x="12814300" y="16765549"/>
          <a:ext cx="889000" cy="1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94996</xdr:rowOff>
    </xdr:from>
    <xdr:to>
      <xdr:col>85</xdr:col>
      <xdr:colOff>177800</xdr:colOff>
      <xdr:row>93</xdr:row>
      <xdr:rowOff>25146</xdr:rowOff>
    </xdr:to>
    <xdr:sp macro="" textlink="">
      <xdr:nvSpPr>
        <xdr:cNvPr id="712" name="楕円 711"/>
        <xdr:cNvSpPr/>
      </xdr:nvSpPr>
      <xdr:spPr>
        <a:xfrm>
          <a:off x="16268700" y="158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117873</xdr:rowOff>
    </xdr:from>
    <xdr:ext cx="534377" cy="259045"/>
    <xdr:sp macro="" textlink="">
      <xdr:nvSpPr>
        <xdr:cNvPr id="713" name="積立金該当値テキスト"/>
        <xdr:cNvSpPr txBox="1"/>
      </xdr:nvSpPr>
      <xdr:spPr>
        <a:xfrm>
          <a:off x="16370300" y="157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96558</xdr:rowOff>
    </xdr:from>
    <xdr:to>
      <xdr:col>81</xdr:col>
      <xdr:colOff>101600</xdr:colOff>
      <xdr:row>93</xdr:row>
      <xdr:rowOff>26708</xdr:rowOff>
    </xdr:to>
    <xdr:sp macro="" textlink="">
      <xdr:nvSpPr>
        <xdr:cNvPr id="714" name="楕円 713"/>
        <xdr:cNvSpPr/>
      </xdr:nvSpPr>
      <xdr:spPr>
        <a:xfrm>
          <a:off x="15430500" y="158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43235</xdr:rowOff>
    </xdr:from>
    <xdr:ext cx="534377" cy="259045"/>
    <xdr:sp macro="" textlink="">
      <xdr:nvSpPr>
        <xdr:cNvPr id="715" name="テキスト ボックス 714"/>
        <xdr:cNvSpPr txBox="1"/>
      </xdr:nvSpPr>
      <xdr:spPr>
        <a:xfrm>
          <a:off x="15214111" y="156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118238</xdr:rowOff>
    </xdr:from>
    <xdr:to>
      <xdr:col>76</xdr:col>
      <xdr:colOff>165100</xdr:colOff>
      <xdr:row>97</xdr:row>
      <xdr:rowOff>48388</xdr:rowOff>
    </xdr:to>
    <xdr:sp macro="" textlink="">
      <xdr:nvSpPr>
        <xdr:cNvPr id="716" name="楕円 715"/>
        <xdr:cNvSpPr/>
      </xdr:nvSpPr>
      <xdr:spPr>
        <a:xfrm>
          <a:off x="14541500" y="165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64915</xdr:rowOff>
    </xdr:from>
    <xdr:ext cx="534377" cy="259045"/>
    <xdr:sp macro="" textlink="">
      <xdr:nvSpPr>
        <xdr:cNvPr id="717" name="テキスト ボックス 716"/>
        <xdr:cNvSpPr txBox="1"/>
      </xdr:nvSpPr>
      <xdr:spPr>
        <a:xfrm>
          <a:off x="14325111" y="163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82156</xdr:rowOff>
    </xdr:from>
    <xdr:to>
      <xdr:col>72</xdr:col>
      <xdr:colOff>38100</xdr:colOff>
      <xdr:row>99</xdr:row>
      <xdr:rowOff>12306</xdr:rowOff>
    </xdr:to>
    <xdr:sp macro="" textlink="">
      <xdr:nvSpPr>
        <xdr:cNvPr id="718" name="楕円 717"/>
        <xdr:cNvSpPr/>
      </xdr:nvSpPr>
      <xdr:spPr>
        <a:xfrm>
          <a:off x="13652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3433</xdr:rowOff>
    </xdr:from>
    <xdr:ext cx="469744" cy="259045"/>
    <xdr:sp macro="" textlink="">
      <xdr:nvSpPr>
        <xdr:cNvPr id="719" name="テキスト ボックス 718"/>
        <xdr:cNvSpPr txBox="1"/>
      </xdr:nvSpPr>
      <xdr:spPr>
        <a:xfrm>
          <a:off x="13468428" y="169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84099</xdr:rowOff>
    </xdr:from>
    <xdr:to>
      <xdr:col>67</xdr:col>
      <xdr:colOff>101600</xdr:colOff>
      <xdr:row>98</xdr:row>
      <xdr:rowOff>14249</xdr:rowOff>
    </xdr:to>
    <xdr:sp macro="" textlink="">
      <xdr:nvSpPr>
        <xdr:cNvPr id="720" name="楕円 719"/>
        <xdr:cNvSpPr/>
      </xdr:nvSpPr>
      <xdr:spPr>
        <a:xfrm>
          <a:off x="12763500" y="167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5376</xdr:rowOff>
    </xdr:from>
    <xdr:ext cx="534377" cy="259045"/>
    <xdr:sp macro="" textlink="">
      <xdr:nvSpPr>
        <xdr:cNvPr id="721" name="テキスト ボックス 720"/>
        <xdr:cNvSpPr txBox="1"/>
      </xdr:nvSpPr>
      <xdr:spPr>
        <a:xfrm>
          <a:off x="12547111" y="1680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164732</xdr:rowOff>
    </xdr:from>
    <xdr:to>
      <xdr:col>116</xdr:col>
      <xdr:colOff>63500</xdr:colOff>
      <xdr:row>35</xdr:row>
      <xdr:rowOff>44145</xdr:rowOff>
    </xdr:to>
    <xdr:cxnSp macro="">
      <xdr:nvCxnSpPr>
        <xdr:cNvPr id="746" name="直線コネクタ 745"/>
        <xdr:cNvCxnSpPr/>
      </xdr:nvCxnSpPr>
      <xdr:spPr>
        <a:xfrm flipV="1">
          <a:off x="21323300" y="5994032"/>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7" name="投資及び出資金平均値テキスト"/>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25171</xdr:rowOff>
    </xdr:from>
    <xdr:to>
      <xdr:col>111</xdr:col>
      <xdr:colOff>177800</xdr:colOff>
      <xdr:row>35</xdr:row>
      <xdr:rowOff>44145</xdr:rowOff>
    </xdr:to>
    <xdr:cxnSp macro="">
      <xdr:nvCxnSpPr>
        <xdr:cNvPr id="749" name="直線コネクタ 748"/>
        <xdr:cNvCxnSpPr/>
      </xdr:nvCxnSpPr>
      <xdr:spPr>
        <a:xfrm>
          <a:off x="20434300" y="602592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51" name="テキスト ボックス 750"/>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25171</xdr:rowOff>
    </xdr:from>
    <xdr:to>
      <xdr:col>107</xdr:col>
      <xdr:colOff>50800</xdr:colOff>
      <xdr:row>37</xdr:row>
      <xdr:rowOff>79807</xdr:rowOff>
    </xdr:to>
    <xdr:cxnSp macro="">
      <xdr:nvCxnSpPr>
        <xdr:cNvPr id="752" name="直線コネクタ 751"/>
        <xdr:cNvCxnSpPr/>
      </xdr:nvCxnSpPr>
      <xdr:spPr>
        <a:xfrm flipV="1">
          <a:off x="19545300" y="6025921"/>
          <a:ext cx="889000" cy="3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4" name="テキスト ボックス 753"/>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48203</xdr:rowOff>
    </xdr:from>
    <xdr:to>
      <xdr:col>102</xdr:col>
      <xdr:colOff>114300</xdr:colOff>
      <xdr:row>37</xdr:row>
      <xdr:rowOff>79807</xdr:rowOff>
    </xdr:to>
    <xdr:cxnSp macro="">
      <xdr:nvCxnSpPr>
        <xdr:cNvPr id="755" name="直線コネクタ 754"/>
        <xdr:cNvCxnSpPr/>
      </xdr:nvCxnSpPr>
      <xdr:spPr>
        <a:xfrm>
          <a:off x="18656300" y="6391853"/>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9" name="テキスト ボックス 758"/>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113932</xdr:rowOff>
    </xdr:from>
    <xdr:to>
      <xdr:col>116</xdr:col>
      <xdr:colOff>114300</xdr:colOff>
      <xdr:row>35</xdr:row>
      <xdr:rowOff>44082</xdr:rowOff>
    </xdr:to>
    <xdr:sp macro="" textlink="">
      <xdr:nvSpPr>
        <xdr:cNvPr id="765" name="楕円 764"/>
        <xdr:cNvSpPr/>
      </xdr:nvSpPr>
      <xdr:spPr>
        <a:xfrm>
          <a:off x="22110700" y="59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136809</xdr:rowOff>
    </xdr:from>
    <xdr:ext cx="469744" cy="259045"/>
    <xdr:sp macro="" textlink="">
      <xdr:nvSpPr>
        <xdr:cNvPr id="766" name="投資及び出資金該当値テキスト"/>
        <xdr:cNvSpPr txBox="1"/>
      </xdr:nvSpPr>
      <xdr:spPr>
        <a:xfrm>
          <a:off x="22212300" y="57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164795</xdr:rowOff>
    </xdr:from>
    <xdr:to>
      <xdr:col>112</xdr:col>
      <xdr:colOff>38100</xdr:colOff>
      <xdr:row>35</xdr:row>
      <xdr:rowOff>94945</xdr:rowOff>
    </xdr:to>
    <xdr:sp macro="" textlink="">
      <xdr:nvSpPr>
        <xdr:cNvPr id="767" name="楕円 766"/>
        <xdr:cNvSpPr/>
      </xdr:nvSpPr>
      <xdr:spPr>
        <a:xfrm>
          <a:off x="21272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111472</xdr:rowOff>
    </xdr:from>
    <xdr:ext cx="469744" cy="259045"/>
    <xdr:sp macro="" textlink="">
      <xdr:nvSpPr>
        <xdr:cNvPr id="768" name="テキスト ボックス 767"/>
        <xdr:cNvSpPr txBox="1"/>
      </xdr:nvSpPr>
      <xdr:spPr>
        <a:xfrm>
          <a:off x="21088428" y="57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145821</xdr:rowOff>
    </xdr:from>
    <xdr:to>
      <xdr:col>107</xdr:col>
      <xdr:colOff>101600</xdr:colOff>
      <xdr:row>35</xdr:row>
      <xdr:rowOff>75971</xdr:rowOff>
    </xdr:to>
    <xdr:sp macro="" textlink="">
      <xdr:nvSpPr>
        <xdr:cNvPr id="769" name="楕円 768"/>
        <xdr:cNvSpPr/>
      </xdr:nvSpPr>
      <xdr:spPr>
        <a:xfrm>
          <a:off x="20383500" y="59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92498</xdr:rowOff>
    </xdr:from>
    <xdr:ext cx="469744" cy="259045"/>
    <xdr:sp macro="" textlink="">
      <xdr:nvSpPr>
        <xdr:cNvPr id="770" name="テキスト ボックス 769"/>
        <xdr:cNvSpPr txBox="1"/>
      </xdr:nvSpPr>
      <xdr:spPr>
        <a:xfrm>
          <a:off x="20199428" y="57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29007</xdr:rowOff>
    </xdr:from>
    <xdr:to>
      <xdr:col>102</xdr:col>
      <xdr:colOff>165100</xdr:colOff>
      <xdr:row>37</xdr:row>
      <xdr:rowOff>130607</xdr:rowOff>
    </xdr:to>
    <xdr:sp macro="" textlink="">
      <xdr:nvSpPr>
        <xdr:cNvPr id="771" name="楕円 770"/>
        <xdr:cNvSpPr/>
      </xdr:nvSpPr>
      <xdr:spPr>
        <a:xfrm>
          <a:off x="194945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121734</xdr:rowOff>
    </xdr:from>
    <xdr:ext cx="469744" cy="259045"/>
    <xdr:sp macro="" textlink="">
      <xdr:nvSpPr>
        <xdr:cNvPr id="772" name="テキスト ボックス 771"/>
        <xdr:cNvSpPr txBox="1"/>
      </xdr:nvSpPr>
      <xdr:spPr>
        <a:xfrm>
          <a:off x="19310428" y="64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168853</xdr:rowOff>
    </xdr:from>
    <xdr:to>
      <xdr:col>98</xdr:col>
      <xdr:colOff>38100</xdr:colOff>
      <xdr:row>37</xdr:row>
      <xdr:rowOff>99003</xdr:rowOff>
    </xdr:to>
    <xdr:sp macro="" textlink="">
      <xdr:nvSpPr>
        <xdr:cNvPr id="773" name="楕円 772"/>
        <xdr:cNvSpPr/>
      </xdr:nvSpPr>
      <xdr:spPr>
        <a:xfrm>
          <a:off x="18605500" y="63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115530</xdr:rowOff>
    </xdr:from>
    <xdr:ext cx="469744" cy="259045"/>
    <xdr:sp macro="" textlink="">
      <xdr:nvSpPr>
        <xdr:cNvPr id="774" name="テキスト ボックス 773"/>
        <xdr:cNvSpPr txBox="1"/>
      </xdr:nvSpPr>
      <xdr:spPr>
        <a:xfrm>
          <a:off x="18421428" y="611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35954</xdr:rowOff>
    </xdr:from>
    <xdr:to>
      <xdr:col>116</xdr:col>
      <xdr:colOff>63500</xdr:colOff>
      <xdr:row>77</xdr:row>
      <xdr:rowOff>67387</xdr:rowOff>
    </xdr:to>
    <xdr:cxnSp macro="">
      <xdr:nvCxnSpPr>
        <xdr:cNvPr id="859" name="直線コネクタ 858"/>
        <xdr:cNvCxnSpPr/>
      </xdr:nvCxnSpPr>
      <xdr:spPr>
        <a:xfrm flipV="1">
          <a:off x="21323300" y="13237604"/>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66587</xdr:rowOff>
    </xdr:from>
    <xdr:to>
      <xdr:col>111</xdr:col>
      <xdr:colOff>177800</xdr:colOff>
      <xdr:row>77</xdr:row>
      <xdr:rowOff>67387</xdr:rowOff>
    </xdr:to>
    <xdr:cxnSp macro="">
      <xdr:nvCxnSpPr>
        <xdr:cNvPr id="862" name="直線コネクタ 861"/>
        <xdr:cNvCxnSpPr/>
      </xdr:nvCxnSpPr>
      <xdr:spPr>
        <a:xfrm>
          <a:off x="20434300" y="132682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56986</xdr:rowOff>
    </xdr:from>
    <xdr:to>
      <xdr:col>107</xdr:col>
      <xdr:colOff>50800</xdr:colOff>
      <xdr:row>77</xdr:row>
      <xdr:rowOff>66587</xdr:rowOff>
    </xdr:to>
    <xdr:cxnSp macro="">
      <xdr:nvCxnSpPr>
        <xdr:cNvPr id="865" name="直線コネクタ 864"/>
        <xdr:cNvCxnSpPr/>
      </xdr:nvCxnSpPr>
      <xdr:spPr>
        <a:xfrm>
          <a:off x="19545300" y="1325863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7" name="テキスト ボックス 866"/>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56986</xdr:rowOff>
    </xdr:from>
    <xdr:to>
      <xdr:col>102</xdr:col>
      <xdr:colOff>114300</xdr:colOff>
      <xdr:row>77</xdr:row>
      <xdr:rowOff>116193</xdr:rowOff>
    </xdr:to>
    <xdr:cxnSp macro="">
      <xdr:nvCxnSpPr>
        <xdr:cNvPr id="868" name="直線コネクタ 867"/>
        <xdr:cNvCxnSpPr/>
      </xdr:nvCxnSpPr>
      <xdr:spPr>
        <a:xfrm flipV="1">
          <a:off x="18656300" y="13258636"/>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0" name="テキスト ボックス 869"/>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2" name="テキスト ボックス 871"/>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156604</xdr:rowOff>
    </xdr:from>
    <xdr:to>
      <xdr:col>116</xdr:col>
      <xdr:colOff>114300</xdr:colOff>
      <xdr:row>77</xdr:row>
      <xdr:rowOff>86754</xdr:rowOff>
    </xdr:to>
    <xdr:sp macro="" textlink="">
      <xdr:nvSpPr>
        <xdr:cNvPr id="878" name="楕円 877"/>
        <xdr:cNvSpPr/>
      </xdr:nvSpPr>
      <xdr:spPr>
        <a:xfrm>
          <a:off x="22110700" y="131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135031</xdr:rowOff>
    </xdr:from>
    <xdr:ext cx="534377" cy="259045"/>
    <xdr:sp macro="" textlink="">
      <xdr:nvSpPr>
        <xdr:cNvPr id="879" name="繰出金該当値テキスト"/>
        <xdr:cNvSpPr txBox="1"/>
      </xdr:nvSpPr>
      <xdr:spPr>
        <a:xfrm>
          <a:off x="22212300" y="13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16587</xdr:rowOff>
    </xdr:from>
    <xdr:to>
      <xdr:col>112</xdr:col>
      <xdr:colOff>38100</xdr:colOff>
      <xdr:row>77</xdr:row>
      <xdr:rowOff>118187</xdr:rowOff>
    </xdr:to>
    <xdr:sp macro="" textlink="">
      <xdr:nvSpPr>
        <xdr:cNvPr id="880" name="楕円 879"/>
        <xdr:cNvSpPr/>
      </xdr:nvSpPr>
      <xdr:spPr>
        <a:xfrm>
          <a:off x="21272500" y="132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109314</xdr:rowOff>
    </xdr:from>
    <xdr:ext cx="534377" cy="259045"/>
    <xdr:sp macro="" textlink="">
      <xdr:nvSpPr>
        <xdr:cNvPr id="881" name="テキスト ボックス 880"/>
        <xdr:cNvSpPr txBox="1"/>
      </xdr:nvSpPr>
      <xdr:spPr>
        <a:xfrm>
          <a:off x="21056111" y="133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15787</xdr:rowOff>
    </xdr:from>
    <xdr:to>
      <xdr:col>107</xdr:col>
      <xdr:colOff>101600</xdr:colOff>
      <xdr:row>77</xdr:row>
      <xdr:rowOff>117387</xdr:rowOff>
    </xdr:to>
    <xdr:sp macro="" textlink="">
      <xdr:nvSpPr>
        <xdr:cNvPr id="882" name="楕円 881"/>
        <xdr:cNvSpPr/>
      </xdr:nvSpPr>
      <xdr:spPr>
        <a:xfrm>
          <a:off x="20383500" y="132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108514</xdr:rowOff>
    </xdr:from>
    <xdr:ext cx="534377" cy="259045"/>
    <xdr:sp macro="" textlink="">
      <xdr:nvSpPr>
        <xdr:cNvPr id="883" name="テキスト ボックス 882"/>
        <xdr:cNvSpPr txBox="1"/>
      </xdr:nvSpPr>
      <xdr:spPr>
        <a:xfrm>
          <a:off x="20167111"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6186</xdr:rowOff>
    </xdr:from>
    <xdr:to>
      <xdr:col>102</xdr:col>
      <xdr:colOff>165100</xdr:colOff>
      <xdr:row>77</xdr:row>
      <xdr:rowOff>107786</xdr:rowOff>
    </xdr:to>
    <xdr:sp macro="" textlink="">
      <xdr:nvSpPr>
        <xdr:cNvPr id="884" name="楕円 883"/>
        <xdr:cNvSpPr/>
      </xdr:nvSpPr>
      <xdr:spPr>
        <a:xfrm>
          <a:off x="19494500" y="13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98913</xdr:rowOff>
    </xdr:from>
    <xdr:ext cx="534377" cy="259045"/>
    <xdr:sp macro="" textlink="">
      <xdr:nvSpPr>
        <xdr:cNvPr id="885" name="テキスト ボックス 884"/>
        <xdr:cNvSpPr txBox="1"/>
      </xdr:nvSpPr>
      <xdr:spPr>
        <a:xfrm>
          <a:off x="19278111" y="133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65393</xdr:rowOff>
    </xdr:from>
    <xdr:to>
      <xdr:col>98</xdr:col>
      <xdr:colOff>38100</xdr:colOff>
      <xdr:row>77</xdr:row>
      <xdr:rowOff>166993</xdr:rowOff>
    </xdr:to>
    <xdr:sp macro="" textlink="">
      <xdr:nvSpPr>
        <xdr:cNvPr id="886" name="楕円 885"/>
        <xdr:cNvSpPr/>
      </xdr:nvSpPr>
      <xdr:spPr>
        <a:xfrm>
          <a:off x="18605500" y="13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158120</xdr:rowOff>
    </xdr:from>
    <xdr:ext cx="534377" cy="259045"/>
    <xdr:sp macro="" textlink="">
      <xdr:nvSpPr>
        <xdr:cNvPr id="887" name="テキスト ボックス 886"/>
        <xdr:cNvSpPr txBox="1"/>
      </xdr:nvSpPr>
      <xdr:spPr>
        <a:xfrm>
          <a:off x="18389111" y="133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対策のワクチン接種事業により物件費が増加している。また、普通建設事業が、庁舎や学校の改修などにより増加している。今後も、個別施設計画に基づき、中長期的な維持管理や改修等に係る更新コストの削減と平準化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67,641
66,320
201.92
42,430,697
39,394,882
1,825,872
19,458,281
38,396,797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141986</xdr:rowOff>
    </xdr:from>
    <xdr:to>
      <xdr:col>24</xdr:col>
      <xdr:colOff>63500</xdr:colOff>
      <xdr:row>37</xdr:row>
      <xdr:rowOff>1778</xdr:rowOff>
    </xdr:to>
    <xdr:cxnSp macro="">
      <xdr:nvCxnSpPr>
        <xdr:cNvPr id="61" name="直線コネクタ 60"/>
        <xdr:cNvCxnSpPr/>
      </xdr:nvCxnSpPr>
      <xdr:spPr>
        <a:xfrm flipV="1">
          <a:off x="3797300" y="614273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37</xdr:row>
      <xdr:rowOff>1778</xdr:rowOff>
    </xdr:to>
    <xdr:cxnSp macro="">
      <xdr:nvCxnSpPr>
        <xdr:cNvPr id="64" name="直線コネクタ 63"/>
        <xdr:cNvCxnSpPr/>
      </xdr:nvCxnSpPr>
      <xdr:spPr>
        <a:xfrm>
          <a:off x="2908300" y="63393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159512</xdr:rowOff>
    </xdr:from>
    <xdr:to>
      <xdr:col>15</xdr:col>
      <xdr:colOff>50800</xdr:colOff>
      <xdr:row>36</xdr:row>
      <xdr:rowOff>167132</xdr:rowOff>
    </xdr:to>
    <xdr:cxnSp macro="">
      <xdr:nvCxnSpPr>
        <xdr:cNvPr id="67" name="直線コネクタ 66"/>
        <xdr:cNvCxnSpPr/>
      </xdr:nvCxnSpPr>
      <xdr:spPr>
        <a:xfrm>
          <a:off x="2019300" y="633171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82169</xdr:rowOff>
    </xdr:from>
    <xdr:to>
      <xdr:col>10</xdr:col>
      <xdr:colOff>114300</xdr:colOff>
      <xdr:row>36</xdr:row>
      <xdr:rowOff>159512</xdr:rowOff>
    </xdr:to>
    <xdr:cxnSp macro="">
      <xdr:nvCxnSpPr>
        <xdr:cNvPr id="70" name="直線コネクタ 69"/>
        <xdr:cNvCxnSpPr/>
      </xdr:nvCxnSpPr>
      <xdr:spPr>
        <a:xfrm>
          <a:off x="1130300" y="6254369"/>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91186</xdr:rowOff>
    </xdr:from>
    <xdr:to>
      <xdr:col>24</xdr:col>
      <xdr:colOff>114300</xdr:colOff>
      <xdr:row>36</xdr:row>
      <xdr:rowOff>21336</xdr:rowOff>
    </xdr:to>
    <xdr:sp macro="" textlink="">
      <xdr:nvSpPr>
        <xdr:cNvPr id="80" name="楕円 79"/>
        <xdr:cNvSpPr/>
      </xdr:nvSpPr>
      <xdr:spPr>
        <a:xfrm>
          <a:off x="45847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114063</xdr:rowOff>
    </xdr:from>
    <xdr:ext cx="469744" cy="259045"/>
    <xdr:sp macro="" textlink="">
      <xdr:nvSpPr>
        <xdr:cNvPr id="81" name="議会費該当値テキスト"/>
        <xdr:cNvSpPr txBox="1"/>
      </xdr:nvSpPr>
      <xdr:spPr>
        <a:xfrm>
          <a:off x="4686300" y="594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122428</xdr:rowOff>
    </xdr:from>
    <xdr:to>
      <xdr:col>20</xdr:col>
      <xdr:colOff>38100</xdr:colOff>
      <xdr:row>37</xdr:row>
      <xdr:rowOff>52578</xdr:rowOff>
    </xdr:to>
    <xdr:sp macro="" textlink="">
      <xdr:nvSpPr>
        <xdr:cNvPr id="82" name="楕円 81"/>
        <xdr:cNvSpPr/>
      </xdr:nvSpPr>
      <xdr:spPr>
        <a:xfrm>
          <a:off x="3746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43705</xdr:rowOff>
    </xdr:from>
    <xdr:ext cx="469744" cy="259045"/>
    <xdr:sp macro="" textlink="">
      <xdr:nvSpPr>
        <xdr:cNvPr id="83" name="テキスト ボックス 82"/>
        <xdr:cNvSpPr txBox="1"/>
      </xdr:nvSpPr>
      <xdr:spPr>
        <a:xfrm>
          <a:off x="3562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116332</xdr:rowOff>
    </xdr:from>
    <xdr:to>
      <xdr:col>15</xdr:col>
      <xdr:colOff>101600</xdr:colOff>
      <xdr:row>37</xdr:row>
      <xdr:rowOff>46482</xdr:rowOff>
    </xdr:to>
    <xdr:sp macro="" textlink="">
      <xdr:nvSpPr>
        <xdr:cNvPr id="84" name="楕円 83"/>
        <xdr:cNvSpPr/>
      </xdr:nvSpPr>
      <xdr:spPr>
        <a:xfrm>
          <a:off x="2857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37609</xdr:rowOff>
    </xdr:from>
    <xdr:ext cx="469744" cy="259045"/>
    <xdr:sp macro="" textlink="">
      <xdr:nvSpPr>
        <xdr:cNvPr id="85" name="テキスト ボックス 84"/>
        <xdr:cNvSpPr txBox="1"/>
      </xdr:nvSpPr>
      <xdr:spPr>
        <a:xfrm>
          <a:off x="2673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108712</xdr:rowOff>
    </xdr:from>
    <xdr:to>
      <xdr:col>10</xdr:col>
      <xdr:colOff>165100</xdr:colOff>
      <xdr:row>37</xdr:row>
      <xdr:rowOff>38862</xdr:rowOff>
    </xdr:to>
    <xdr:sp macro="" textlink="">
      <xdr:nvSpPr>
        <xdr:cNvPr id="86" name="楕円 85"/>
        <xdr:cNvSpPr/>
      </xdr:nvSpPr>
      <xdr:spPr>
        <a:xfrm>
          <a:off x="1968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29989</xdr:rowOff>
    </xdr:from>
    <xdr:ext cx="469744" cy="259045"/>
    <xdr:sp macro="" textlink="">
      <xdr:nvSpPr>
        <xdr:cNvPr id="87" name="テキスト ボックス 86"/>
        <xdr:cNvSpPr txBox="1"/>
      </xdr:nvSpPr>
      <xdr:spPr>
        <a:xfrm>
          <a:off x="1784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31369</xdr:rowOff>
    </xdr:from>
    <xdr:to>
      <xdr:col>6</xdr:col>
      <xdr:colOff>38100</xdr:colOff>
      <xdr:row>36</xdr:row>
      <xdr:rowOff>132969</xdr:rowOff>
    </xdr:to>
    <xdr:sp macro="" textlink="">
      <xdr:nvSpPr>
        <xdr:cNvPr id="88" name="楕円 87"/>
        <xdr:cNvSpPr/>
      </xdr:nvSpPr>
      <xdr:spPr>
        <a:xfrm>
          <a:off x="1079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124096</xdr:rowOff>
    </xdr:from>
    <xdr:ext cx="469744" cy="259045"/>
    <xdr:sp macro="" textlink="">
      <xdr:nvSpPr>
        <xdr:cNvPr id="89" name="テキスト ボックス 88"/>
        <xdr:cNvSpPr txBox="1"/>
      </xdr:nvSpPr>
      <xdr:spPr>
        <a:xfrm>
          <a:off x="895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95565</xdr:rowOff>
    </xdr:from>
    <xdr:to>
      <xdr:col>24</xdr:col>
      <xdr:colOff>63500</xdr:colOff>
      <xdr:row>53</xdr:row>
      <xdr:rowOff>126777</xdr:rowOff>
    </xdr:to>
    <xdr:cxnSp macro="">
      <xdr:nvCxnSpPr>
        <xdr:cNvPr id="118" name="直線コネクタ 117"/>
        <xdr:cNvCxnSpPr/>
      </xdr:nvCxnSpPr>
      <xdr:spPr>
        <a:xfrm flipV="1">
          <a:off x="3797300" y="9182415"/>
          <a:ext cx="8382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43497</xdr:rowOff>
    </xdr:from>
    <xdr:to>
      <xdr:col>19</xdr:col>
      <xdr:colOff>177800</xdr:colOff>
      <xdr:row>53</xdr:row>
      <xdr:rowOff>126777</xdr:rowOff>
    </xdr:to>
    <xdr:cxnSp macro="">
      <xdr:nvCxnSpPr>
        <xdr:cNvPr id="121" name="直線コネクタ 120"/>
        <xdr:cNvCxnSpPr/>
      </xdr:nvCxnSpPr>
      <xdr:spPr>
        <a:xfrm>
          <a:off x="2908300" y="8787447"/>
          <a:ext cx="889000" cy="4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43497</xdr:rowOff>
    </xdr:from>
    <xdr:to>
      <xdr:col>15</xdr:col>
      <xdr:colOff>50800</xdr:colOff>
      <xdr:row>56</xdr:row>
      <xdr:rowOff>167559</xdr:rowOff>
    </xdr:to>
    <xdr:cxnSp macro="">
      <xdr:nvCxnSpPr>
        <xdr:cNvPr id="124" name="直線コネクタ 123"/>
        <xdr:cNvCxnSpPr/>
      </xdr:nvCxnSpPr>
      <xdr:spPr>
        <a:xfrm flipV="1">
          <a:off x="2019300" y="8787447"/>
          <a:ext cx="889000" cy="98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99588</xdr:rowOff>
    </xdr:from>
    <xdr:to>
      <xdr:col>10</xdr:col>
      <xdr:colOff>114300</xdr:colOff>
      <xdr:row>56</xdr:row>
      <xdr:rowOff>167559</xdr:rowOff>
    </xdr:to>
    <xdr:cxnSp macro="">
      <xdr:nvCxnSpPr>
        <xdr:cNvPr id="127" name="直線コネクタ 126"/>
        <xdr:cNvCxnSpPr/>
      </xdr:nvCxnSpPr>
      <xdr:spPr>
        <a:xfrm>
          <a:off x="1130300" y="9700788"/>
          <a:ext cx="88900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44765</xdr:rowOff>
    </xdr:from>
    <xdr:to>
      <xdr:col>24</xdr:col>
      <xdr:colOff>114300</xdr:colOff>
      <xdr:row>53</xdr:row>
      <xdr:rowOff>146365</xdr:rowOff>
    </xdr:to>
    <xdr:sp macro="" textlink="">
      <xdr:nvSpPr>
        <xdr:cNvPr id="137" name="楕円 136"/>
        <xdr:cNvSpPr/>
      </xdr:nvSpPr>
      <xdr:spPr>
        <a:xfrm>
          <a:off x="4584700" y="91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67642</xdr:rowOff>
    </xdr:from>
    <xdr:ext cx="599010" cy="259045"/>
    <xdr:sp macro="" textlink="">
      <xdr:nvSpPr>
        <xdr:cNvPr id="138" name="総務費該当値テキスト"/>
        <xdr:cNvSpPr txBox="1"/>
      </xdr:nvSpPr>
      <xdr:spPr>
        <a:xfrm>
          <a:off x="4686300" y="898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75977</xdr:rowOff>
    </xdr:from>
    <xdr:to>
      <xdr:col>20</xdr:col>
      <xdr:colOff>38100</xdr:colOff>
      <xdr:row>54</xdr:row>
      <xdr:rowOff>6127</xdr:rowOff>
    </xdr:to>
    <xdr:sp macro="" textlink="">
      <xdr:nvSpPr>
        <xdr:cNvPr id="139" name="楕円 138"/>
        <xdr:cNvSpPr/>
      </xdr:nvSpPr>
      <xdr:spPr>
        <a:xfrm>
          <a:off x="3746500" y="91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22654</xdr:rowOff>
    </xdr:from>
    <xdr:ext cx="599010" cy="259045"/>
    <xdr:sp macro="" textlink="">
      <xdr:nvSpPr>
        <xdr:cNvPr id="140" name="テキスト ボックス 139"/>
        <xdr:cNvSpPr txBox="1"/>
      </xdr:nvSpPr>
      <xdr:spPr>
        <a:xfrm>
          <a:off x="3497795" y="893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164147</xdr:rowOff>
    </xdr:from>
    <xdr:to>
      <xdr:col>15</xdr:col>
      <xdr:colOff>101600</xdr:colOff>
      <xdr:row>51</xdr:row>
      <xdr:rowOff>94297</xdr:rowOff>
    </xdr:to>
    <xdr:sp macro="" textlink="">
      <xdr:nvSpPr>
        <xdr:cNvPr id="141" name="楕円 140"/>
        <xdr:cNvSpPr/>
      </xdr:nvSpPr>
      <xdr:spPr>
        <a:xfrm>
          <a:off x="2857500" y="87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110824</xdr:rowOff>
    </xdr:from>
    <xdr:ext cx="599010" cy="259045"/>
    <xdr:sp macro="" textlink="">
      <xdr:nvSpPr>
        <xdr:cNvPr id="142" name="テキスト ボックス 141"/>
        <xdr:cNvSpPr txBox="1"/>
      </xdr:nvSpPr>
      <xdr:spPr>
        <a:xfrm>
          <a:off x="2608795" y="851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116759</xdr:rowOff>
    </xdr:from>
    <xdr:to>
      <xdr:col>10</xdr:col>
      <xdr:colOff>165100</xdr:colOff>
      <xdr:row>57</xdr:row>
      <xdr:rowOff>46909</xdr:rowOff>
    </xdr:to>
    <xdr:sp macro="" textlink="">
      <xdr:nvSpPr>
        <xdr:cNvPr id="143" name="楕円 142"/>
        <xdr:cNvSpPr/>
      </xdr:nvSpPr>
      <xdr:spPr>
        <a:xfrm>
          <a:off x="1968500" y="97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38036</xdr:rowOff>
    </xdr:from>
    <xdr:ext cx="534377" cy="259045"/>
    <xdr:sp macro="" textlink="">
      <xdr:nvSpPr>
        <xdr:cNvPr id="144" name="テキスト ボックス 143"/>
        <xdr:cNvSpPr txBox="1"/>
      </xdr:nvSpPr>
      <xdr:spPr>
        <a:xfrm>
          <a:off x="1752111" y="98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48788</xdr:rowOff>
    </xdr:from>
    <xdr:to>
      <xdr:col>6</xdr:col>
      <xdr:colOff>38100</xdr:colOff>
      <xdr:row>56</xdr:row>
      <xdr:rowOff>150388</xdr:rowOff>
    </xdr:to>
    <xdr:sp macro="" textlink="">
      <xdr:nvSpPr>
        <xdr:cNvPr id="145" name="楕円 144"/>
        <xdr:cNvSpPr/>
      </xdr:nvSpPr>
      <xdr:spPr>
        <a:xfrm>
          <a:off x="1079500" y="964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141515</xdr:rowOff>
    </xdr:from>
    <xdr:ext cx="534377" cy="259045"/>
    <xdr:sp macro="" textlink="">
      <xdr:nvSpPr>
        <xdr:cNvPr id="146" name="テキスト ボックス 145"/>
        <xdr:cNvSpPr txBox="1"/>
      </xdr:nvSpPr>
      <xdr:spPr>
        <a:xfrm>
          <a:off x="863111" y="97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5969</xdr:rowOff>
    </xdr:from>
    <xdr:to>
      <xdr:col>24</xdr:col>
      <xdr:colOff>63500</xdr:colOff>
      <xdr:row>76</xdr:row>
      <xdr:rowOff>140729</xdr:rowOff>
    </xdr:to>
    <xdr:cxnSp macro="">
      <xdr:nvCxnSpPr>
        <xdr:cNvPr id="176" name="直線コネクタ 175"/>
        <xdr:cNvCxnSpPr/>
      </xdr:nvCxnSpPr>
      <xdr:spPr>
        <a:xfrm>
          <a:off x="3797300" y="13036169"/>
          <a:ext cx="8382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10444</xdr:rowOff>
    </xdr:from>
    <xdr:ext cx="599010" cy="259045"/>
    <xdr:sp macro="" textlink="">
      <xdr:nvSpPr>
        <xdr:cNvPr id="177" name="民生費平均値テキスト"/>
        <xdr:cNvSpPr txBox="1"/>
      </xdr:nvSpPr>
      <xdr:spPr>
        <a:xfrm>
          <a:off x="4686300" y="12869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5969</xdr:rowOff>
    </xdr:from>
    <xdr:to>
      <xdr:col>19</xdr:col>
      <xdr:colOff>177800</xdr:colOff>
      <xdr:row>77</xdr:row>
      <xdr:rowOff>153873</xdr:rowOff>
    </xdr:to>
    <xdr:cxnSp macro="">
      <xdr:nvCxnSpPr>
        <xdr:cNvPr id="179" name="直線コネクタ 178"/>
        <xdr:cNvCxnSpPr/>
      </xdr:nvCxnSpPr>
      <xdr:spPr>
        <a:xfrm flipV="1">
          <a:off x="2908300" y="13036169"/>
          <a:ext cx="889000" cy="3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137304</xdr:rowOff>
    </xdr:from>
    <xdr:ext cx="599010" cy="259045"/>
    <xdr:sp macro="" textlink="">
      <xdr:nvSpPr>
        <xdr:cNvPr id="181" name="テキスト ボックス 180"/>
        <xdr:cNvSpPr txBox="1"/>
      </xdr:nvSpPr>
      <xdr:spPr>
        <a:xfrm>
          <a:off x="3497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153873</xdr:rowOff>
    </xdr:from>
    <xdr:to>
      <xdr:col>15</xdr:col>
      <xdr:colOff>50800</xdr:colOff>
      <xdr:row>78</xdr:row>
      <xdr:rowOff>91694</xdr:rowOff>
    </xdr:to>
    <xdr:cxnSp macro="">
      <xdr:nvCxnSpPr>
        <xdr:cNvPr id="182" name="直線コネクタ 181"/>
        <xdr:cNvCxnSpPr/>
      </xdr:nvCxnSpPr>
      <xdr:spPr>
        <a:xfrm flipV="1">
          <a:off x="2019300" y="13355523"/>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129672</xdr:rowOff>
    </xdr:from>
    <xdr:ext cx="599010" cy="259045"/>
    <xdr:sp macro="" textlink="">
      <xdr:nvSpPr>
        <xdr:cNvPr id="184" name="テキスト ボックス 183"/>
        <xdr:cNvSpPr txBox="1"/>
      </xdr:nvSpPr>
      <xdr:spPr>
        <a:xfrm>
          <a:off x="2608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91694</xdr:rowOff>
    </xdr:from>
    <xdr:to>
      <xdr:col>10</xdr:col>
      <xdr:colOff>114300</xdr:colOff>
      <xdr:row>79</xdr:row>
      <xdr:rowOff>13208</xdr:rowOff>
    </xdr:to>
    <xdr:cxnSp macro="">
      <xdr:nvCxnSpPr>
        <xdr:cNvPr id="185" name="直線コネクタ 184"/>
        <xdr:cNvCxnSpPr/>
      </xdr:nvCxnSpPr>
      <xdr:spPr>
        <a:xfrm flipV="1">
          <a:off x="1130300" y="1346479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26013</xdr:rowOff>
    </xdr:from>
    <xdr:ext cx="599010" cy="259045"/>
    <xdr:sp macro="" textlink="">
      <xdr:nvSpPr>
        <xdr:cNvPr id="187" name="テキスト ボックス 186"/>
        <xdr:cNvSpPr txBox="1"/>
      </xdr:nvSpPr>
      <xdr:spPr>
        <a:xfrm>
          <a:off x="1719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96144</xdr:rowOff>
    </xdr:from>
    <xdr:ext cx="599010" cy="259045"/>
    <xdr:sp macro="" textlink="">
      <xdr:nvSpPr>
        <xdr:cNvPr id="189" name="テキスト ボックス 188"/>
        <xdr:cNvSpPr txBox="1"/>
      </xdr:nvSpPr>
      <xdr:spPr>
        <a:xfrm>
          <a:off x="830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89929</xdr:rowOff>
    </xdr:from>
    <xdr:to>
      <xdr:col>24</xdr:col>
      <xdr:colOff>114300</xdr:colOff>
      <xdr:row>77</xdr:row>
      <xdr:rowOff>20079</xdr:rowOff>
    </xdr:to>
    <xdr:sp macro="" textlink="">
      <xdr:nvSpPr>
        <xdr:cNvPr id="195" name="楕円 194"/>
        <xdr:cNvSpPr/>
      </xdr:nvSpPr>
      <xdr:spPr>
        <a:xfrm>
          <a:off x="4584700" y="131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68356</xdr:rowOff>
    </xdr:from>
    <xdr:ext cx="599010" cy="259045"/>
    <xdr:sp macro="" textlink="">
      <xdr:nvSpPr>
        <xdr:cNvPr id="196" name="民生費該当値テキスト"/>
        <xdr:cNvSpPr txBox="1"/>
      </xdr:nvSpPr>
      <xdr:spPr>
        <a:xfrm>
          <a:off x="4686300" y="1309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126619</xdr:rowOff>
    </xdr:from>
    <xdr:to>
      <xdr:col>20</xdr:col>
      <xdr:colOff>38100</xdr:colOff>
      <xdr:row>76</xdr:row>
      <xdr:rowOff>56769</xdr:rowOff>
    </xdr:to>
    <xdr:sp macro="" textlink="">
      <xdr:nvSpPr>
        <xdr:cNvPr id="197" name="楕円 196"/>
        <xdr:cNvSpPr/>
      </xdr:nvSpPr>
      <xdr:spPr>
        <a:xfrm>
          <a:off x="37465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47896</xdr:rowOff>
    </xdr:from>
    <xdr:ext cx="599010" cy="259045"/>
    <xdr:sp macro="" textlink="">
      <xdr:nvSpPr>
        <xdr:cNvPr id="198" name="テキスト ボックス 197"/>
        <xdr:cNvSpPr txBox="1"/>
      </xdr:nvSpPr>
      <xdr:spPr>
        <a:xfrm>
          <a:off x="3497795" y="1307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103073</xdr:rowOff>
    </xdr:from>
    <xdr:to>
      <xdr:col>15</xdr:col>
      <xdr:colOff>101600</xdr:colOff>
      <xdr:row>78</xdr:row>
      <xdr:rowOff>33223</xdr:rowOff>
    </xdr:to>
    <xdr:sp macro="" textlink="">
      <xdr:nvSpPr>
        <xdr:cNvPr id="199" name="楕円 198"/>
        <xdr:cNvSpPr/>
      </xdr:nvSpPr>
      <xdr:spPr>
        <a:xfrm>
          <a:off x="2857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24350</xdr:rowOff>
    </xdr:from>
    <xdr:ext cx="599010" cy="259045"/>
    <xdr:sp macro="" textlink="">
      <xdr:nvSpPr>
        <xdr:cNvPr id="200" name="テキスト ボックス 199"/>
        <xdr:cNvSpPr txBox="1"/>
      </xdr:nvSpPr>
      <xdr:spPr>
        <a:xfrm>
          <a:off x="2608795" y="1339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40894</xdr:rowOff>
    </xdr:from>
    <xdr:to>
      <xdr:col>10</xdr:col>
      <xdr:colOff>165100</xdr:colOff>
      <xdr:row>78</xdr:row>
      <xdr:rowOff>142494</xdr:rowOff>
    </xdr:to>
    <xdr:sp macro="" textlink="">
      <xdr:nvSpPr>
        <xdr:cNvPr id="201" name="楕円 200"/>
        <xdr:cNvSpPr/>
      </xdr:nvSpPr>
      <xdr:spPr>
        <a:xfrm>
          <a:off x="1968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133621</xdr:rowOff>
    </xdr:from>
    <xdr:ext cx="599010" cy="259045"/>
    <xdr:sp macro="" textlink="">
      <xdr:nvSpPr>
        <xdr:cNvPr id="202" name="テキスト ボックス 201"/>
        <xdr:cNvSpPr txBox="1"/>
      </xdr:nvSpPr>
      <xdr:spPr>
        <a:xfrm>
          <a:off x="1719795" y="1350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133858</xdr:rowOff>
    </xdr:from>
    <xdr:to>
      <xdr:col>6</xdr:col>
      <xdr:colOff>38100</xdr:colOff>
      <xdr:row>79</xdr:row>
      <xdr:rowOff>64008</xdr:rowOff>
    </xdr:to>
    <xdr:sp macro="" textlink="">
      <xdr:nvSpPr>
        <xdr:cNvPr id="203" name="楕円 202"/>
        <xdr:cNvSpPr/>
      </xdr:nvSpPr>
      <xdr:spPr>
        <a:xfrm>
          <a:off x="1079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55135</xdr:rowOff>
    </xdr:from>
    <xdr:ext cx="599010" cy="259045"/>
    <xdr:sp macro="" textlink="">
      <xdr:nvSpPr>
        <xdr:cNvPr id="204" name="テキスト ボックス 203"/>
        <xdr:cNvSpPr txBox="1"/>
      </xdr:nvSpPr>
      <xdr:spPr>
        <a:xfrm>
          <a:off x="830795" y="135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76891</xdr:rowOff>
    </xdr:from>
    <xdr:to>
      <xdr:col>24</xdr:col>
      <xdr:colOff>63500</xdr:colOff>
      <xdr:row>97</xdr:row>
      <xdr:rowOff>137891</xdr:rowOff>
    </xdr:to>
    <xdr:cxnSp macro="">
      <xdr:nvCxnSpPr>
        <xdr:cNvPr id="234" name="直線コネクタ 233"/>
        <xdr:cNvCxnSpPr/>
      </xdr:nvCxnSpPr>
      <xdr:spPr>
        <a:xfrm flipV="1">
          <a:off x="3797300" y="16707541"/>
          <a:ext cx="838200" cy="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5" name="衛生費平均値テキスト"/>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137891</xdr:rowOff>
    </xdr:from>
    <xdr:to>
      <xdr:col>19</xdr:col>
      <xdr:colOff>177800</xdr:colOff>
      <xdr:row>98</xdr:row>
      <xdr:rowOff>83331</xdr:rowOff>
    </xdr:to>
    <xdr:cxnSp macro="">
      <xdr:nvCxnSpPr>
        <xdr:cNvPr id="237" name="直線コネクタ 236"/>
        <xdr:cNvCxnSpPr/>
      </xdr:nvCxnSpPr>
      <xdr:spPr>
        <a:xfrm flipV="1">
          <a:off x="2908300" y="16768541"/>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83331</xdr:rowOff>
    </xdr:from>
    <xdr:to>
      <xdr:col>15</xdr:col>
      <xdr:colOff>50800</xdr:colOff>
      <xdr:row>98</xdr:row>
      <xdr:rowOff>135528</xdr:rowOff>
    </xdr:to>
    <xdr:cxnSp macro="">
      <xdr:nvCxnSpPr>
        <xdr:cNvPr id="240" name="直線コネクタ 239"/>
        <xdr:cNvCxnSpPr/>
      </xdr:nvCxnSpPr>
      <xdr:spPr>
        <a:xfrm flipV="1">
          <a:off x="2019300" y="16885431"/>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135528</xdr:rowOff>
    </xdr:from>
    <xdr:to>
      <xdr:col>10</xdr:col>
      <xdr:colOff>114300</xdr:colOff>
      <xdr:row>98</xdr:row>
      <xdr:rowOff>167914</xdr:rowOff>
    </xdr:to>
    <xdr:cxnSp macro="">
      <xdr:nvCxnSpPr>
        <xdr:cNvPr id="243" name="直線コネクタ 242"/>
        <xdr:cNvCxnSpPr/>
      </xdr:nvCxnSpPr>
      <xdr:spPr>
        <a:xfrm flipV="1">
          <a:off x="1130300" y="16937628"/>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7" name="テキスト ボックス 246"/>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26091</xdr:rowOff>
    </xdr:from>
    <xdr:to>
      <xdr:col>24</xdr:col>
      <xdr:colOff>114300</xdr:colOff>
      <xdr:row>97</xdr:row>
      <xdr:rowOff>127691</xdr:rowOff>
    </xdr:to>
    <xdr:sp macro="" textlink="">
      <xdr:nvSpPr>
        <xdr:cNvPr id="253" name="楕円 252"/>
        <xdr:cNvSpPr/>
      </xdr:nvSpPr>
      <xdr:spPr>
        <a:xfrm>
          <a:off x="4584700" y="166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112468</xdr:rowOff>
    </xdr:from>
    <xdr:ext cx="534377" cy="259045"/>
    <xdr:sp macro="" textlink="">
      <xdr:nvSpPr>
        <xdr:cNvPr id="254" name="衛生費該当値テキスト"/>
        <xdr:cNvSpPr txBox="1"/>
      </xdr:nvSpPr>
      <xdr:spPr>
        <a:xfrm>
          <a:off x="4686300" y="1657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87091</xdr:rowOff>
    </xdr:from>
    <xdr:to>
      <xdr:col>20</xdr:col>
      <xdr:colOff>38100</xdr:colOff>
      <xdr:row>98</xdr:row>
      <xdr:rowOff>17241</xdr:rowOff>
    </xdr:to>
    <xdr:sp macro="" textlink="">
      <xdr:nvSpPr>
        <xdr:cNvPr id="255" name="楕円 254"/>
        <xdr:cNvSpPr/>
      </xdr:nvSpPr>
      <xdr:spPr>
        <a:xfrm>
          <a:off x="3746500" y="167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8368</xdr:rowOff>
    </xdr:from>
    <xdr:ext cx="534377" cy="259045"/>
    <xdr:sp macro="" textlink="">
      <xdr:nvSpPr>
        <xdr:cNvPr id="256" name="テキスト ボックス 255"/>
        <xdr:cNvSpPr txBox="1"/>
      </xdr:nvSpPr>
      <xdr:spPr>
        <a:xfrm>
          <a:off x="3530111" y="1681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32531</xdr:rowOff>
    </xdr:from>
    <xdr:to>
      <xdr:col>15</xdr:col>
      <xdr:colOff>101600</xdr:colOff>
      <xdr:row>98</xdr:row>
      <xdr:rowOff>134131</xdr:rowOff>
    </xdr:to>
    <xdr:sp macro="" textlink="">
      <xdr:nvSpPr>
        <xdr:cNvPr id="257" name="楕円 256"/>
        <xdr:cNvSpPr/>
      </xdr:nvSpPr>
      <xdr:spPr>
        <a:xfrm>
          <a:off x="2857500" y="168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125258</xdr:rowOff>
    </xdr:from>
    <xdr:ext cx="534377" cy="259045"/>
    <xdr:sp macro="" textlink="">
      <xdr:nvSpPr>
        <xdr:cNvPr id="258" name="テキスト ボックス 257"/>
        <xdr:cNvSpPr txBox="1"/>
      </xdr:nvSpPr>
      <xdr:spPr>
        <a:xfrm>
          <a:off x="2641111" y="1692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84728</xdr:rowOff>
    </xdr:from>
    <xdr:to>
      <xdr:col>10</xdr:col>
      <xdr:colOff>165100</xdr:colOff>
      <xdr:row>99</xdr:row>
      <xdr:rowOff>14878</xdr:rowOff>
    </xdr:to>
    <xdr:sp macro="" textlink="">
      <xdr:nvSpPr>
        <xdr:cNvPr id="259" name="楕円 258"/>
        <xdr:cNvSpPr/>
      </xdr:nvSpPr>
      <xdr:spPr>
        <a:xfrm>
          <a:off x="1968500" y="168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6005</xdr:rowOff>
    </xdr:from>
    <xdr:ext cx="534377" cy="259045"/>
    <xdr:sp macro="" textlink="">
      <xdr:nvSpPr>
        <xdr:cNvPr id="260" name="テキスト ボックス 259"/>
        <xdr:cNvSpPr txBox="1"/>
      </xdr:nvSpPr>
      <xdr:spPr>
        <a:xfrm>
          <a:off x="1752111" y="169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117114</xdr:rowOff>
    </xdr:from>
    <xdr:to>
      <xdr:col>6</xdr:col>
      <xdr:colOff>38100</xdr:colOff>
      <xdr:row>99</xdr:row>
      <xdr:rowOff>47264</xdr:rowOff>
    </xdr:to>
    <xdr:sp macro="" textlink="">
      <xdr:nvSpPr>
        <xdr:cNvPr id="261" name="楕円 260"/>
        <xdr:cNvSpPr/>
      </xdr:nvSpPr>
      <xdr:spPr>
        <a:xfrm>
          <a:off x="1079500" y="1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38391</xdr:rowOff>
    </xdr:from>
    <xdr:ext cx="534377" cy="259045"/>
    <xdr:sp macro="" textlink="">
      <xdr:nvSpPr>
        <xdr:cNvPr id="262" name="テキスト ボックス 261"/>
        <xdr:cNvSpPr txBox="1"/>
      </xdr:nvSpPr>
      <xdr:spPr>
        <a:xfrm>
          <a:off x="863111" y="1701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31038</xdr:rowOff>
    </xdr:from>
    <xdr:to>
      <xdr:col>55</xdr:col>
      <xdr:colOff>0</xdr:colOff>
      <xdr:row>39</xdr:row>
      <xdr:rowOff>31115</xdr:rowOff>
    </xdr:to>
    <xdr:cxnSp macro="">
      <xdr:nvCxnSpPr>
        <xdr:cNvPr id="291" name="直線コネクタ 290"/>
        <xdr:cNvCxnSpPr/>
      </xdr:nvCxnSpPr>
      <xdr:spPr>
        <a:xfrm flipV="1">
          <a:off x="9639300" y="671758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30962</xdr:rowOff>
    </xdr:from>
    <xdr:to>
      <xdr:col>50</xdr:col>
      <xdr:colOff>114300</xdr:colOff>
      <xdr:row>39</xdr:row>
      <xdr:rowOff>31115</xdr:rowOff>
    </xdr:to>
    <xdr:cxnSp macro="">
      <xdr:nvCxnSpPr>
        <xdr:cNvPr id="294" name="直線コネクタ 293"/>
        <xdr:cNvCxnSpPr/>
      </xdr:nvCxnSpPr>
      <xdr:spPr>
        <a:xfrm>
          <a:off x="8750300" y="671751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30962</xdr:rowOff>
    </xdr:from>
    <xdr:to>
      <xdr:col>45</xdr:col>
      <xdr:colOff>177800</xdr:colOff>
      <xdr:row>39</xdr:row>
      <xdr:rowOff>31038</xdr:rowOff>
    </xdr:to>
    <xdr:cxnSp macro="">
      <xdr:nvCxnSpPr>
        <xdr:cNvPr id="297" name="直線コネクタ 296"/>
        <xdr:cNvCxnSpPr/>
      </xdr:nvCxnSpPr>
      <xdr:spPr>
        <a:xfrm flipV="1">
          <a:off x="7861300" y="671751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30505</xdr:rowOff>
    </xdr:from>
    <xdr:to>
      <xdr:col>41</xdr:col>
      <xdr:colOff>50800</xdr:colOff>
      <xdr:row>39</xdr:row>
      <xdr:rowOff>31038</xdr:rowOff>
    </xdr:to>
    <xdr:cxnSp macro="">
      <xdr:nvCxnSpPr>
        <xdr:cNvPr id="300" name="直線コネクタ 299"/>
        <xdr:cNvCxnSpPr/>
      </xdr:nvCxnSpPr>
      <xdr:spPr>
        <a:xfrm>
          <a:off x="6972300" y="671705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151688</xdr:rowOff>
    </xdr:from>
    <xdr:to>
      <xdr:col>55</xdr:col>
      <xdr:colOff>50800</xdr:colOff>
      <xdr:row>39</xdr:row>
      <xdr:rowOff>81838</xdr:rowOff>
    </xdr:to>
    <xdr:sp macro="" textlink="">
      <xdr:nvSpPr>
        <xdr:cNvPr id="310" name="楕円 309"/>
        <xdr:cNvSpPr/>
      </xdr:nvSpPr>
      <xdr:spPr>
        <a:xfrm>
          <a:off x="104267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66615</xdr:rowOff>
    </xdr:from>
    <xdr:ext cx="378565" cy="259045"/>
    <xdr:sp macro="" textlink="">
      <xdr:nvSpPr>
        <xdr:cNvPr id="311" name="労働費該当値テキスト"/>
        <xdr:cNvSpPr txBox="1"/>
      </xdr:nvSpPr>
      <xdr:spPr>
        <a:xfrm>
          <a:off x="10528300" y="658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151765</xdr:rowOff>
    </xdr:from>
    <xdr:to>
      <xdr:col>50</xdr:col>
      <xdr:colOff>165100</xdr:colOff>
      <xdr:row>39</xdr:row>
      <xdr:rowOff>81915</xdr:rowOff>
    </xdr:to>
    <xdr:sp macro="" textlink="">
      <xdr:nvSpPr>
        <xdr:cNvPr id="312" name="楕円 311"/>
        <xdr:cNvSpPr/>
      </xdr:nvSpPr>
      <xdr:spPr>
        <a:xfrm>
          <a:off x="9588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73042</xdr:rowOff>
    </xdr:from>
    <xdr:ext cx="378565" cy="259045"/>
    <xdr:sp macro="" textlink="">
      <xdr:nvSpPr>
        <xdr:cNvPr id="313" name="テキスト ボックス 312"/>
        <xdr:cNvSpPr txBox="1"/>
      </xdr:nvSpPr>
      <xdr:spPr>
        <a:xfrm>
          <a:off x="9450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151612</xdr:rowOff>
    </xdr:from>
    <xdr:to>
      <xdr:col>46</xdr:col>
      <xdr:colOff>38100</xdr:colOff>
      <xdr:row>39</xdr:row>
      <xdr:rowOff>81762</xdr:rowOff>
    </xdr:to>
    <xdr:sp macro="" textlink="">
      <xdr:nvSpPr>
        <xdr:cNvPr id="314" name="楕円 313"/>
        <xdr:cNvSpPr/>
      </xdr:nvSpPr>
      <xdr:spPr>
        <a:xfrm>
          <a:off x="8699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72889</xdr:rowOff>
    </xdr:from>
    <xdr:ext cx="378565" cy="259045"/>
    <xdr:sp macro="" textlink="">
      <xdr:nvSpPr>
        <xdr:cNvPr id="315" name="テキスト ボックス 314"/>
        <xdr:cNvSpPr txBox="1"/>
      </xdr:nvSpPr>
      <xdr:spPr>
        <a:xfrm>
          <a:off x="8561017" y="675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151688</xdr:rowOff>
    </xdr:from>
    <xdr:to>
      <xdr:col>41</xdr:col>
      <xdr:colOff>101600</xdr:colOff>
      <xdr:row>39</xdr:row>
      <xdr:rowOff>81838</xdr:rowOff>
    </xdr:to>
    <xdr:sp macro="" textlink="">
      <xdr:nvSpPr>
        <xdr:cNvPr id="316" name="楕円 315"/>
        <xdr:cNvSpPr/>
      </xdr:nvSpPr>
      <xdr:spPr>
        <a:xfrm>
          <a:off x="7810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72965</xdr:rowOff>
    </xdr:from>
    <xdr:ext cx="378565" cy="259045"/>
    <xdr:sp macro="" textlink="">
      <xdr:nvSpPr>
        <xdr:cNvPr id="317" name="テキスト ボックス 316"/>
        <xdr:cNvSpPr txBox="1"/>
      </xdr:nvSpPr>
      <xdr:spPr>
        <a:xfrm>
          <a:off x="7672017" y="67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151155</xdr:rowOff>
    </xdr:from>
    <xdr:to>
      <xdr:col>36</xdr:col>
      <xdr:colOff>165100</xdr:colOff>
      <xdr:row>39</xdr:row>
      <xdr:rowOff>81305</xdr:rowOff>
    </xdr:to>
    <xdr:sp macro="" textlink="">
      <xdr:nvSpPr>
        <xdr:cNvPr id="318" name="楕円 317"/>
        <xdr:cNvSpPr/>
      </xdr:nvSpPr>
      <xdr:spPr>
        <a:xfrm>
          <a:off x="6921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72432</xdr:rowOff>
    </xdr:from>
    <xdr:ext cx="378565" cy="259045"/>
    <xdr:sp macro="" textlink="">
      <xdr:nvSpPr>
        <xdr:cNvPr id="319" name="テキスト ボックス 318"/>
        <xdr:cNvSpPr txBox="1"/>
      </xdr:nvSpPr>
      <xdr:spPr>
        <a:xfrm>
          <a:off x="6783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47441</xdr:rowOff>
    </xdr:from>
    <xdr:to>
      <xdr:col>55</xdr:col>
      <xdr:colOff>0</xdr:colOff>
      <xdr:row>57</xdr:row>
      <xdr:rowOff>58242</xdr:rowOff>
    </xdr:to>
    <xdr:cxnSp macro="">
      <xdr:nvCxnSpPr>
        <xdr:cNvPr id="348" name="直線コネクタ 347"/>
        <xdr:cNvCxnSpPr/>
      </xdr:nvCxnSpPr>
      <xdr:spPr>
        <a:xfrm>
          <a:off x="9639300" y="9820091"/>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3169</xdr:rowOff>
    </xdr:from>
    <xdr:to>
      <xdr:col>50</xdr:col>
      <xdr:colOff>114300</xdr:colOff>
      <xdr:row>57</xdr:row>
      <xdr:rowOff>47441</xdr:rowOff>
    </xdr:to>
    <xdr:cxnSp macro="">
      <xdr:nvCxnSpPr>
        <xdr:cNvPr id="351" name="直線コネクタ 350"/>
        <xdr:cNvCxnSpPr/>
      </xdr:nvCxnSpPr>
      <xdr:spPr>
        <a:xfrm>
          <a:off x="8750300" y="9604369"/>
          <a:ext cx="889000" cy="2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3169</xdr:rowOff>
    </xdr:from>
    <xdr:to>
      <xdr:col>45</xdr:col>
      <xdr:colOff>177800</xdr:colOff>
      <xdr:row>57</xdr:row>
      <xdr:rowOff>18618</xdr:rowOff>
    </xdr:to>
    <xdr:cxnSp macro="">
      <xdr:nvCxnSpPr>
        <xdr:cNvPr id="354" name="直線コネクタ 353"/>
        <xdr:cNvCxnSpPr/>
      </xdr:nvCxnSpPr>
      <xdr:spPr>
        <a:xfrm flipV="1">
          <a:off x="7861300" y="9604369"/>
          <a:ext cx="889000" cy="1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18618</xdr:rowOff>
    </xdr:from>
    <xdr:to>
      <xdr:col>41</xdr:col>
      <xdr:colOff>50800</xdr:colOff>
      <xdr:row>57</xdr:row>
      <xdr:rowOff>26009</xdr:rowOff>
    </xdr:to>
    <xdr:cxnSp macro="">
      <xdr:nvCxnSpPr>
        <xdr:cNvPr id="357" name="直線コネクタ 356"/>
        <xdr:cNvCxnSpPr/>
      </xdr:nvCxnSpPr>
      <xdr:spPr>
        <a:xfrm flipV="1">
          <a:off x="6972300" y="9791268"/>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7442</xdr:rowOff>
    </xdr:from>
    <xdr:to>
      <xdr:col>55</xdr:col>
      <xdr:colOff>50800</xdr:colOff>
      <xdr:row>57</xdr:row>
      <xdr:rowOff>109042</xdr:rowOff>
    </xdr:to>
    <xdr:sp macro="" textlink="">
      <xdr:nvSpPr>
        <xdr:cNvPr id="367" name="楕円 366"/>
        <xdr:cNvSpPr/>
      </xdr:nvSpPr>
      <xdr:spPr>
        <a:xfrm>
          <a:off x="10426700" y="97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157319</xdr:rowOff>
    </xdr:from>
    <xdr:ext cx="534377" cy="259045"/>
    <xdr:sp macro="" textlink="">
      <xdr:nvSpPr>
        <xdr:cNvPr id="368" name="農林水産業費該当値テキスト"/>
        <xdr:cNvSpPr txBox="1"/>
      </xdr:nvSpPr>
      <xdr:spPr>
        <a:xfrm>
          <a:off x="10528300" y="97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168091</xdr:rowOff>
    </xdr:from>
    <xdr:to>
      <xdr:col>50</xdr:col>
      <xdr:colOff>165100</xdr:colOff>
      <xdr:row>57</xdr:row>
      <xdr:rowOff>98241</xdr:rowOff>
    </xdr:to>
    <xdr:sp macro="" textlink="">
      <xdr:nvSpPr>
        <xdr:cNvPr id="369" name="楕円 368"/>
        <xdr:cNvSpPr/>
      </xdr:nvSpPr>
      <xdr:spPr>
        <a:xfrm>
          <a:off x="9588500" y="97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89368</xdr:rowOff>
    </xdr:from>
    <xdr:ext cx="534377" cy="259045"/>
    <xdr:sp macro="" textlink="">
      <xdr:nvSpPr>
        <xdr:cNvPr id="370" name="テキスト ボックス 369"/>
        <xdr:cNvSpPr txBox="1"/>
      </xdr:nvSpPr>
      <xdr:spPr>
        <a:xfrm>
          <a:off x="9372111" y="98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123819</xdr:rowOff>
    </xdr:from>
    <xdr:to>
      <xdr:col>46</xdr:col>
      <xdr:colOff>38100</xdr:colOff>
      <xdr:row>56</xdr:row>
      <xdr:rowOff>53969</xdr:rowOff>
    </xdr:to>
    <xdr:sp macro="" textlink="">
      <xdr:nvSpPr>
        <xdr:cNvPr id="371" name="楕円 370"/>
        <xdr:cNvSpPr/>
      </xdr:nvSpPr>
      <xdr:spPr>
        <a:xfrm>
          <a:off x="8699500" y="95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70496</xdr:rowOff>
    </xdr:from>
    <xdr:ext cx="534377" cy="259045"/>
    <xdr:sp macro="" textlink="">
      <xdr:nvSpPr>
        <xdr:cNvPr id="372" name="テキスト ボックス 371"/>
        <xdr:cNvSpPr txBox="1"/>
      </xdr:nvSpPr>
      <xdr:spPr>
        <a:xfrm>
          <a:off x="8483111" y="93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139268</xdr:rowOff>
    </xdr:from>
    <xdr:to>
      <xdr:col>41</xdr:col>
      <xdr:colOff>101600</xdr:colOff>
      <xdr:row>57</xdr:row>
      <xdr:rowOff>69418</xdr:rowOff>
    </xdr:to>
    <xdr:sp macro="" textlink="">
      <xdr:nvSpPr>
        <xdr:cNvPr id="373" name="楕円 372"/>
        <xdr:cNvSpPr/>
      </xdr:nvSpPr>
      <xdr:spPr>
        <a:xfrm>
          <a:off x="7810500" y="97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60545</xdr:rowOff>
    </xdr:from>
    <xdr:ext cx="534377" cy="259045"/>
    <xdr:sp macro="" textlink="">
      <xdr:nvSpPr>
        <xdr:cNvPr id="374" name="テキスト ボックス 373"/>
        <xdr:cNvSpPr txBox="1"/>
      </xdr:nvSpPr>
      <xdr:spPr>
        <a:xfrm>
          <a:off x="7594111" y="98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146659</xdr:rowOff>
    </xdr:from>
    <xdr:to>
      <xdr:col>36</xdr:col>
      <xdr:colOff>165100</xdr:colOff>
      <xdr:row>57</xdr:row>
      <xdr:rowOff>76809</xdr:rowOff>
    </xdr:to>
    <xdr:sp macro="" textlink="">
      <xdr:nvSpPr>
        <xdr:cNvPr id="375" name="楕円 374"/>
        <xdr:cNvSpPr/>
      </xdr:nvSpPr>
      <xdr:spPr>
        <a:xfrm>
          <a:off x="6921500" y="97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67936</xdr:rowOff>
    </xdr:from>
    <xdr:ext cx="534377" cy="259045"/>
    <xdr:sp macro="" textlink="">
      <xdr:nvSpPr>
        <xdr:cNvPr id="376" name="テキスト ボックス 375"/>
        <xdr:cNvSpPr txBox="1"/>
      </xdr:nvSpPr>
      <xdr:spPr>
        <a:xfrm>
          <a:off x="6705111" y="98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26498</xdr:rowOff>
    </xdr:from>
    <xdr:to>
      <xdr:col>55</xdr:col>
      <xdr:colOff>0</xdr:colOff>
      <xdr:row>76</xdr:row>
      <xdr:rowOff>18794</xdr:rowOff>
    </xdr:to>
    <xdr:cxnSp macro="">
      <xdr:nvCxnSpPr>
        <xdr:cNvPr id="403" name="直線コネクタ 402"/>
        <xdr:cNvCxnSpPr/>
      </xdr:nvCxnSpPr>
      <xdr:spPr>
        <a:xfrm>
          <a:off x="9639300" y="12885248"/>
          <a:ext cx="838200" cy="16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26498</xdr:rowOff>
    </xdr:from>
    <xdr:to>
      <xdr:col>50</xdr:col>
      <xdr:colOff>114300</xdr:colOff>
      <xdr:row>77</xdr:row>
      <xdr:rowOff>31641</xdr:rowOff>
    </xdr:to>
    <xdr:cxnSp macro="">
      <xdr:nvCxnSpPr>
        <xdr:cNvPr id="406" name="直線コネクタ 405"/>
        <xdr:cNvCxnSpPr/>
      </xdr:nvCxnSpPr>
      <xdr:spPr>
        <a:xfrm flipV="1">
          <a:off x="8750300" y="12885248"/>
          <a:ext cx="889000" cy="34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31641</xdr:rowOff>
    </xdr:from>
    <xdr:to>
      <xdr:col>45</xdr:col>
      <xdr:colOff>177800</xdr:colOff>
      <xdr:row>78</xdr:row>
      <xdr:rowOff>41356</xdr:rowOff>
    </xdr:to>
    <xdr:cxnSp macro="">
      <xdr:nvCxnSpPr>
        <xdr:cNvPr id="409" name="直線コネクタ 408"/>
        <xdr:cNvCxnSpPr/>
      </xdr:nvCxnSpPr>
      <xdr:spPr>
        <a:xfrm flipV="1">
          <a:off x="7861300" y="13233291"/>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1" name="テキスト ボックス 410"/>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16782</xdr:rowOff>
    </xdr:from>
    <xdr:to>
      <xdr:col>41</xdr:col>
      <xdr:colOff>50800</xdr:colOff>
      <xdr:row>78</xdr:row>
      <xdr:rowOff>41356</xdr:rowOff>
    </xdr:to>
    <xdr:cxnSp macro="">
      <xdr:nvCxnSpPr>
        <xdr:cNvPr id="412" name="直線コネクタ 411"/>
        <xdr:cNvCxnSpPr/>
      </xdr:nvCxnSpPr>
      <xdr:spPr>
        <a:xfrm>
          <a:off x="6972300" y="133898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4" name="テキスト ボックス 413"/>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139443</xdr:rowOff>
    </xdr:from>
    <xdr:to>
      <xdr:col>55</xdr:col>
      <xdr:colOff>50800</xdr:colOff>
      <xdr:row>76</xdr:row>
      <xdr:rowOff>69593</xdr:rowOff>
    </xdr:to>
    <xdr:sp macro="" textlink="">
      <xdr:nvSpPr>
        <xdr:cNvPr id="422" name="楕円 421"/>
        <xdr:cNvSpPr/>
      </xdr:nvSpPr>
      <xdr:spPr>
        <a:xfrm>
          <a:off x="10426700" y="129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117871</xdr:rowOff>
    </xdr:from>
    <xdr:ext cx="534377" cy="259045"/>
    <xdr:sp macro="" textlink="">
      <xdr:nvSpPr>
        <xdr:cNvPr id="423" name="商工費該当値テキスト"/>
        <xdr:cNvSpPr txBox="1"/>
      </xdr:nvSpPr>
      <xdr:spPr>
        <a:xfrm>
          <a:off x="10528300" y="129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147148</xdr:rowOff>
    </xdr:from>
    <xdr:to>
      <xdr:col>50</xdr:col>
      <xdr:colOff>165100</xdr:colOff>
      <xdr:row>75</xdr:row>
      <xdr:rowOff>77298</xdr:rowOff>
    </xdr:to>
    <xdr:sp macro="" textlink="">
      <xdr:nvSpPr>
        <xdr:cNvPr id="424" name="楕円 423"/>
        <xdr:cNvSpPr/>
      </xdr:nvSpPr>
      <xdr:spPr>
        <a:xfrm>
          <a:off x="9588500" y="128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93825</xdr:rowOff>
    </xdr:from>
    <xdr:ext cx="534377" cy="259045"/>
    <xdr:sp macro="" textlink="">
      <xdr:nvSpPr>
        <xdr:cNvPr id="425" name="テキスト ボックス 424"/>
        <xdr:cNvSpPr txBox="1"/>
      </xdr:nvSpPr>
      <xdr:spPr>
        <a:xfrm>
          <a:off x="9372111" y="126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152291</xdr:rowOff>
    </xdr:from>
    <xdr:to>
      <xdr:col>46</xdr:col>
      <xdr:colOff>38100</xdr:colOff>
      <xdr:row>77</xdr:row>
      <xdr:rowOff>82441</xdr:rowOff>
    </xdr:to>
    <xdr:sp macro="" textlink="">
      <xdr:nvSpPr>
        <xdr:cNvPr id="426" name="楕円 425"/>
        <xdr:cNvSpPr/>
      </xdr:nvSpPr>
      <xdr:spPr>
        <a:xfrm>
          <a:off x="8699500" y="131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73568</xdr:rowOff>
    </xdr:from>
    <xdr:ext cx="534377" cy="259045"/>
    <xdr:sp macro="" textlink="">
      <xdr:nvSpPr>
        <xdr:cNvPr id="427" name="テキスト ボックス 426"/>
        <xdr:cNvSpPr txBox="1"/>
      </xdr:nvSpPr>
      <xdr:spPr>
        <a:xfrm>
          <a:off x="8483111" y="1327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162006</xdr:rowOff>
    </xdr:from>
    <xdr:to>
      <xdr:col>41</xdr:col>
      <xdr:colOff>101600</xdr:colOff>
      <xdr:row>78</xdr:row>
      <xdr:rowOff>92156</xdr:rowOff>
    </xdr:to>
    <xdr:sp macro="" textlink="">
      <xdr:nvSpPr>
        <xdr:cNvPr id="428" name="楕円 427"/>
        <xdr:cNvSpPr/>
      </xdr:nvSpPr>
      <xdr:spPr>
        <a:xfrm>
          <a:off x="7810500" y="13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83283</xdr:rowOff>
    </xdr:from>
    <xdr:ext cx="469744" cy="259045"/>
    <xdr:sp macro="" textlink="">
      <xdr:nvSpPr>
        <xdr:cNvPr id="429" name="テキスト ボックス 428"/>
        <xdr:cNvSpPr txBox="1"/>
      </xdr:nvSpPr>
      <xdr:spPr>
        <a:xfrm>
          <a:off x="7626428" y="134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137432</xdr:rowOff>
    </xdr:from>
    <xdr:to>
      <xdr:col>36</xdr:col>
      <xdr:colOff>165100</xdr:colOff>
      <xdr:row>78</xdr:row>
      <xdr:rowOff>67582</xdr:rowOff>
    </xdr:to>
    <xdr:sp macro="" textlink="">
      <xdr:nvSpPr>
        <xdr:cNvPr id="430" name="楕円 429"/>
        <xdr:cNvSpPr/>
      </xdr:nvSpPr>
      <xdr:spPr>
        <a:xfrm>
          <a:off x="6921500" y="133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58709</xdr:rowOff>
    </xdr:from>
    <xdr:ext cx="469744" cy="259045"/>
    <xdr:sp macro="" textlink="">
      <xdr:nvSpPr>
        <xdr:cNvPr id="431" name="テキスト ボックス 430"/>
        <xdr:cNvSpPr txBox="1"/>
      </xdr:nvSpPr>
      <xdr:spPr>
        <a:xfrm>
          <a:off x="6737428" y="134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154711</xdr:rowOff>
    </xdr:from>
    <xdr:to>
      <xdr:col>55</xdr:col>
      <xdr:colOff>0</xdr:colOff>
      <xdr:row>95</xdr:row>
      <xdr:rowOff>82714</xdr:rowOff>
    </xdr:to>
    <xdr:cxnSp macro="">
      <xdr:nvCxnSpPr>
        <xdr:cNvPr id="460" name="直線コネクタ 459"/>
        <xdr:cNvCxnSpPr/>
      </xdr:nvCxnSpPr>
      <xdr:spPr>
        <a:xfrm>
          <a:off x="9639300" y="16271011"/>
          <a:ext cx="838200" cy="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154711</xdr:rowOff>
    </xdr:from>
    <xdr:to>
      <xdr:col>50</xdr:col>
      <xdr:colOff>114300</xdr:colOff>
      <xdr:row>95</xdr:row>
      <xdr:rowOff>103263</xdr:rowOff>
    </xdr:to>
    <xdr:cxnSp macro="">
      <xdr:nvCxnSpPr>
        <xdr:cNvPr id="463" name="直線コネクタ 462"/>
        <xdr:cNvCxnSpPr/>
      </xdr:nvCxnSpPr>
      <xdr:spPr>
        <a:xfrm flipV="1">
          <a:off x="8750300" y="16271011"/>
          <a:ext cx="889000" cy="1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103263</xdr:rowOff>
    </xdr:from>
    <xdr:to>
      <xdr:col>45</xdr:col>
      <xdr:colOff>177800</xdr:colOff>
      <xdr:row>96</xdr:row>
      <xdr:rowOff>35801</xdr:rowOff>
    </xdr:to>
    <xdr:cxnSp macro="">
      <xdr:nvCxnSpPr>
        <xdr:cNvPr id="466" name="直線コネクタ 465"/>
        <xdr:cNvCxnSpPr/>
      </xdr:nvCxnSpPr>
      <xdr:spPr>
        <a:xfrm flipV="1">
          <a:off x="7861300" y="16391013"/>
          <a:ext cx="889000" cy="1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129197</xdr:rowOff>
    </xdr:from>
    <xdr:to>
      <xdr:col>41</xdr:col>
      <xdr:colOff>50800</xdr:colOff>
      <xdr:row>96</xdr:row>
      <xdr:rowOff>35801</xdr:rowOff>
    </xdr:to>
    <xdr:cxnSp macro="">
      <xdr:nvCxnSpPr>
        <xdr:cNvPr id="469" name="直線コネクタ 468"/>
        <xdr:cNvCxnSpPr/>
      </xdr:nvCxnSpPr>
      <xdr:spPr>
        <a:xfrm>
          <a:off x="6972300" y="16416947"/>
          <a:ext cx="8890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31914</xdr:rowOff>
    </xdr:from>
    <xdr:to>
      <xdr:col>55</xdr:col>
      <xdr:colOff>50800</xdr:colOff>
      <xdr:row>95</xdr:row>
      <xdr:rowOff>133514</xdr:rowOff>
    </xdr:to>
    <xdr:sp macro="" textlink="">
      <xdr:nvSpPr>
        <xdr:cNvPr id="479" name="楕円 478"/>
        <xdr:cNvSpPr/>
      </xdr:nvSpPr>
      <xdr:spPr>
        <a:xfrm>
          <a:off x="10426700" y="163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10341</xdr:rowOff>
    </xdr:from>
    <xdr:ext cx="534377" cy="259045"/>
    <xdr:sp macro="" textlink="">
      <xdr:nvSpPr>
        <xdr:cNvPr id="480" name="土木費該当値テキスト"/>
        <xdr:cNvSpPr txBox="1"/>
      </xdr:nvSpPr>
      <xdr:spPr>
        <a:xfrm>
          <a:off x="10528300" y="1629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103911</xdr:rowOff>
    </xdr:from>
    <xdr:to>
      <xdr:col>50</xdr:col>
      <xdr:colOff>165100</xdr:colOff>
      <xdr:row>95</xdr:row>
      <xdr:rowOff>34061</xdr:rowOff>
    </xdr:to>
    <xdr:sp macro="" textlink="">
      <xdr:nvSpPr>
        <xdr:cNvPr id="481" name="楕円 480"/>
        <xdr:cNvSpPr/>
      </xdr:nvSpPr>
      <xdr:spPr>
        <a:xfrm>
          <a:off x="9588500" y="162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50588</xdr:rowOff>
    </xdr:from>
    <xdr:ext cx="534377" cy="259045"/>
    <xdr:sp macro="" textlink="">
      <xdr:nvSpPr>
        <xdr:cNvPr id="482" name="テキスト ボックス 481"/>
        <xdr:cNvSpPr txBox="1"/>
      </xdr:nvSpPr>
      <xdr:spPr>
        <a:xfrm>
          <a:off x="9372111" y="159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52463</xdr:rowOff>
    </xdr:from>
    <xdr:to>
      <xdr:col>46</xdr:col>
      <xdr:colOff>38100</xdr:colOff>
      <xdr:row>95</xdr:row>
      <xdr:rowOff>154063</xdr:rowOff>
    </xdr:to>
    <xdr:sp macro="" textlink="">
      <xdr:nvSpPr>
        <xdr:cNvPr id="483" name="楕円 482"/>
        <xdr:cNvSpPr/>
      </xdr:nvSpPr>
      <xdr:spPr>
        <a:xfrm>
          <a:off x="8699500" y="16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145190</xdr:rowOff>
    </xdr:from>
    <xdr:ext cx="534377" cy="259045"/>
    <xdr:sp macro="" textlink="">
      <xdr:nvSpPr>
        <xdr:cNvPr id="484" name="テキスト ボックス 483"/>
        <xdr:cNvSpPr txBox="1"/>
      </xdr:nvSpPr>
      <xdr:spPr>
        <a:xfrm>
          <a:off x="8483111" y="1643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156451</xdr:rowOff>
    </xdr:from>
    <xdr:to>
      <xdr:col>41</xdr:col>
      <xdr:colOff>101600</xdr:colOff>
      <xdr:row>96</xdr:row>
      <xdr:rowOff>86601</xdr:rowOff>
    </xdr:to>
    <xdr:sp macro="" textlink="">
      <xdr:nvSpPr>
        <xdr:cNvPr id="485" name="楕円 484"/>
        <xdr:cNvSpPr/>
      </xdr:nvSpPr>
      <xdr:spPr>
        <a:xfrm>
          <a:off x="7810500" y="16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77728</xdr:rowOff>
    </xdr:from>
    <xdr:ext cx="534377" cy="259045"/>
    <xdr:sp macro="" textlink="">
      <xdr:nvSpPr>
        <xdr:cNvPr id="486" name="テキスト ボックス 485"/>
        <xdr:cNvSpPr txBox="1"/>
      </xdr:nvSpPr>
      <xdr:spPr>
        <a:xfrm>
          <a:off x="7594111" y="165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78397</xdr:rowOff>
    </xdr:from>
    <xdr:to>
      <xdr:col>36</xdr:col>
      <xdr:colOff>165100</xdr:colOff>
      <xdr:row>96</xdr:row>
      <xdr:rowOff>8547</xdr:rowOff>
    </xdr:to>
    <xdr:sp macro="" textlink="">
      <xdr:nvSpPr>
        <xdr:cNvPr id="487" name="楕円 486"/>
        <xdr:cNvSpPr/>
      </xdr:nvSpPr>
      <xdr:spPr>
        <a:xfrm>
          <a:off x="6921500" y="163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171124</xdr:rowOff>
    </xdr:from>
    <xdr:ext cx="534377" cy="259045"/>
    <xdr:sp macro="" textlink="">
      <xdr:nvSpPr>
        <xdr:cNvPr id="488" name="テキスト ボックス 487"/>
        <xdr:cNvSpPr txBox="1"/>
      </xdr:nvSpPr>
      <xdr:spPr>
        <a:xfrm>
          <a:off x="6705111" y="164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108062</xdr:rowOff>
    </xdr:from>
    <xdr:to>
      <xdr:col>85</xdr:col>
      <xdr:colOff>127000</xdr:colOff>
      <xdr:row>36</xdr:row>
      <xdr:rowOff>163749</xdr:rowOff>
    </xdr:to>
    <xdr:cxnSp macro="">
      <xdr:nvCxnSpPr>
        <xdr:cNvPr id="516" name="直線コネクタ 515"/>
        <xdr:cNvCxnSpPr/>
      </xdr:nvCxnSpPr>
      <xdr:spPr>
        <a:xfrm flipV="1">
          <a:off x="15481300" y="6280262"/>
          <a:ext cx="8382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154650</xdr:rowOff>
    </xdr:from>
    <xdr:to>
      <xdr:col>81</xdr:col>
      <xdr:colOff>50800</xdr:colOff>
      <xdr:row>36</xdr:row>
      <xdr:rowOff>163749</xdr:rowOff>
    </xdr:to>
    <xdr:cxnSp macro="">
      <xdr:nvCxnSpPr>
        <xdr:cNvPr id="519" name="直線コネクタ 518"/>
        <xdr:cNvCxnSpPr/>
      </xdr:nvCxnSpPr>
      <xdr:spPr>
        <a:xfrm>
          <a:off x="14592300" y="6326850"/>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154650</xdr:rowOff>
    </xdr:from>
    <xdr:to>
      <xdr:col>76</xdr:col>
      <xdr:colOff>114300</xdr:colOff>
      <xdr:row>36</xdr:row>
      <xdr:rowOff>160182</xdr:rowOff>
    </xdr:to>
    <xdr:cxnSp macro="">
      <xdr:nvCxnSpPr>
        <xdr:cNvPr id="522" name="直線コネクタ 521"/>
        <xdr:cNvCxnSpPr/>
      </xdr:nvCxnSpPr>
      <xdr:spPr>
        <a:xfrm flipV="1">
          <a:off x="13703300" y="6326850"/>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4" name="テキスト ボックス 523"/>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160182</xdr:rowOff>
    </xdr:from>
    <xdr:to>
      <xdr:col>71</xdr:col>
      <xdr:colOff>177800</xdr:colOff>
      <xdr:row>37</xdr:row>
      <xdr:rowOff>37699</xdr:rowOff>
    </xdr:to>
    <xdr:cxnSp macro="">
      <xdr:nvCxnSpPr>
        <xdr:cNvPr id="525" name="直線コネクタ 524"/>
        <xdr:cNvCxnSpPr/>
      </xdr:nvCxnSpPr>
      <xdr:spPr>
        <a:xfrm flipV="1">
          <a:off x="12814300" y="6332382"/>
          <a:ext cx="889000" cy="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7" name="テキスト ボックス 526"/>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57262</xdr:rowOff>
    </xdr:from>
    <xdr:to>
      <xdr:col>85</xdr:col>
      <xdr:colOff>177800</xdr:colOff>
      <xdr:row>36</xdr:row>
      <xdr:rowOff>158862</xdr:rowOff>
    </xdr:to>
    <xdr:sp macro="" textlink="">
      <xdr:nvSpPr>
        <xdr:cNvPr id="535" name="楕円 534"/>
        <xdr:cNvSpPr/>
      </xdr:nvSpPr>
      <xdr:spPr>
        <a:xfrm>
          <a:off x="16268700" y="62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35689</xdr:rowOff>
    </xdr:from>
    <xdr:ext cx="534377" cy="259045"/>
    <xdr:sp macro="" textlink="">
      <xdr:nvSpPr>
        <xdr:cNvPr id="536" name="消防費該当値テキスト"/>
        <xdr:cNvSpPr txBox="1"/>
      </xdr:nvSpPr>
      <xdr:spPr>
        <a:xfrm>
          <a:off x="16370300" y="62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112949</xdr:rowOff>
    </xdr:from>
    <xdr:to>
      <xdr:col>81</xdr:col>
      <xdr:colOff>101600</xdr:colOff>
      <xdr:row>37</xdr:row>
      <xdr:rowOff>43099</xdr:rowOff>
    </xdr:to>
    <xdr:sp macro="" textlink="">
      <xdr:nvSpPr>
        <xdr:cNvPr id="537" name="楕円 536"/>
        <xdr:cNvSpPr/>
      </xdr:nvSpPr>
      <xdr:spPr>
        <a:xfrm>
          <a:off x="15430500" y="62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34226</xdr:rowOff>
    </xdr:from>
    <xdr:ext cx="534377" cy="259045"/>
    <xdr:sp macro="" textlink="">
      <xdr:nvSpPr>
        <xdr:cNvPr id="538" name="テキスト ボックス 537"/>
        <xdr:cNvSpPr txBox="1"/>
      </xdr:nvSpPr>
      <xdr:spPr>
        <a:xfrm>
          <a:off x="15214111" y="63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103850</xdr:rowOff>
    </xdr:from>
    <xdr:to>
      <xdr:col>76</xdr:col>
      <xdr:colOff>165100</xdr:colOff>
      <xdr:row>37</xdr:row>
      <xdr:rowOff>34000</xdr:rowOff>
    </xdr:to>
    <xdr:sp macro="" textlink="">
      <xdr:nvSpPr>
        <xdr:cNvPr id="539" name="楕円 538"/>
        <xdr:cNvSpPr/>
      </xdr:nvSpPr>
      <xdr:spPr>
        <a:xfrm>
          <a:off x="14541500" y="62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25127</xdr:rowOff>
    </xdr:from>
    <xdr:ext cx="534377" cy="259045"/>
    <xdr:sp macro="" textlink="">
      <xdr:nvSpPr>
        <xdr:cNvPr id="540" name="テキスト ボックス 539"/>
        <xdr:cNvSpPr txBox="1"/>
      </xdr:nvSpPr>
      <xdr:spPr>
        <a:xfrm>
          <a:off x="14325111" y="63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109382</xdr:rowOff>
    </xdr:from>
    <xdr:to>
      <xdr:col>72</xdr:col>
      <xdr:colOff>38100</xdr:colOff>
      <xdr:row>37</xdr:row>
      <xdr:rowOff>39532</xdr:rowOff>
    </xdr:to>
    <xdr:sp macro="" textlink="">
      <xdr:nvSpPr>
        <xdr:cNvPr id="541" name="楕円 540"/>
        <xdr:cNvSpPr/>
      </xdr:nvSpPr>
      <xdr:spPr>
        <a:xfrm>
          <a:off x="13652500" y="62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30659</xdr:rowOff>
    </xdr:from>
    <xdr:ext cx="534377" cy="259045"/>
    <xdr:sp macro="" textlink="">
      <xdr:nvSpPr>
        <xdr:cNvPr id="542" name="テキスト ボックス 541"/>
        <xdr:cNvSpPr txBox="1"/>
      </xdr:nvSpPr>
      <xdr:spPr>
        <a:xfrm>
          <a:off x="13436111" y="637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43" name="楕円 542"/>
        <xdr:cNvSpPr/>
      </xdr:nvSpPr>
      <xdr:spPr>
        <a:xfrm>
          <a:off x="12763500" y="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44" name="テキスト ボックス 543"/>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54280</xdr:rowOff>
    </xdr:from>
    <xdr:to>
      <xdr:col>85</xdr:col>
      <xdr:colOff>127000</xdr:colOff>
      <xdr:row>56</xdr:row>
      <xdr:rowOff>52546</xdr:rowOff>
    </xdr:to>
    <xdr:cxnSp macro="">
      <xdr:nvCxnSpPr>
        <xdr:cNvPr id="574" name="直線コネクタ 573"/>
        <xdr:cNvCxnSpPr/>
      </xdr:nvCxnSpPr>
      <xdr:spPr>
        <a:xfrm flipV="1">
          <a:off x="15481300" y="9312580"/>
          <a:ext cx="838200" cy="3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5" name="教育費平均値テキスト"/>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52546</xdr:rowOff>
    </xdr:from>
    <xdr:to>
      <xdr:col>81</xdr:col>
      <xdr:colOff>50800</xdr:colOff>
      <xdr:row>56</xdr:row>
      <xdr:rowOff>165265</xdr:rowOff>
    </xdr:to>
    <xdr:cxnSp macro="">
      <xdr:nvCxnSpPr>
        <xdr:cNvPr id="577" name="直線コネクタ 576"/>
        <xdr:cNvCxnSpPr/>
      </xdr:nvCxnSpPr>
      <xdr:spPr>
        <a:xfrm flipV="1">
          <a:off x="14592300" y="9653746"/>
          <a:ext cx="889000" cy="1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165265</xdr:rowOff>
    </xdr:from>
    <xdr:to>
      <xdr:col>76</xdr:col>
      <xdr:colOff>114300</xdr:colOff>
      <xdr:row>57</xdr:row>
      <xdr:rowOff>67425</xdr:rowOff>
    </xdr:to>
    <xdr:cxnSp macro="">
      <xdr:nvCxnSpPr>
        <xdr:cNvPr id="580" name="直線コネクタ 579"/>
        <xdr:cNvCxnSpPr/>
      </xdr:nvCxnSpPr>
      <xdr:spPr>
        <a:xfrm flipV="1">
          <a:off x="13703300" y="9766465"/>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167722</xdr:rowOff>
    </xdr:from>
    <xdr:to>
      <xdr:col>71</xdr:col>
      <xdr:colOff>177800</xdr:colOff>
      <xdr:row>57</xdr:row>
      <xdr:rowOff>67425</xdr:rowOff>
    </xdr:to>
    <xdr:cxnSp macro="">
      <xdr:nvCxnSpPr>
        <xdr:cNvPr id="583" name="直線コネクタ 582"/>
        <xdr:cNvCxnSpPr/>
      </xdr:nvCxnSpPr>
      <xdr:spPr>
        <a:xfrm>
          <a:off x="12814300" y="9597472"/>
          <a:ext cx="889000" cy="2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3480</xdr:rowOff>
    </xdr:from>
    <xdr:to>
      <xdr:col>85</xdr:col>
      <xdr:colOff>177800</xdr:colOff>
      <xdr:row>54</xdr:row>
      <xdr:rowOff>105080</xdr:rowOff>
    </xdr:to>
    <xdr:sp macro="" textlink="">
      <xdr:nvSpPr>
        <xdr:cNvPr id="593" name="楕円 592"/>
        <xdr:cNvSpPr/>
      </xdr:nvSpPr>
      <xdr:spPr>
        <a:xfrm>
          <a:off x="16268700" y="92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26357</xdr:rowOff>
    </xdr:from>
    <xdr:ext cx="534377" cy="259045"/>
    <xdr:sp macro="" textlink="">
      <xdr:nvSpPr>
        <xdr:cNvPr id="594" name="教育費該当値テキスト"/>
        <xdr:cNvSpPr txBox="1"/>
      </xdr:nvSpPr>
      <xdr:spPr>
        <a:xfrm>
          <a:off x="16370300" y="91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1746</xdr:rowOff>
    </xdr:from>
    <xdr:to>
      <xdr:col>81</xdr:col>
      <xdr:colOff>101600</xdr:colOff>
      <xdr:row>56</xdr:row>
      <xdr:rowOff>103346</xdr:rowOff>
    </xdr:to>
    <xdr:sp macro="" textlink="">
      <xdr:nvSpPr>
        <xdr:cNvPr id="595" name="楕円 594"/>
        <xdr:cNvSpPr/>
      </xdr:nvSpPr>
      <xdr:spPr>
        <a:xfrm>
          <a:off x="15430500" y="9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94473</xdr:rowOff>
    </xdr:from>
    <xdr:ext cx="534377" cy="259045"/>
    <xdr:sp macro="" textlink="">
      <xdr:nvSpPr>
        <xdr:cNvPr id="596" name="テキスト ボックス 595"/>
        <xdr:cNvSpPr txBox="1"/>
      </xdr:nvSpPr>
      <xdr:spPr>
        <a:xfrm>
          <a:off x="15214111" y="9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114465</xdr:rowOff>
    </xdr:from>
    <xdr:to>
      <xdr:col>76</xdr:col>
      <xdr:colOff>165100</xdr:colOff>
      <xdr:row>57</xdr:row>
      <xdr:rowOff>44615</xdr:rowOff>
    </xdr:to>
    <xdr:sp macro="" textlink="">
      <xdr:nvSpPr>
        <xdr:cNvPr id="597" name="楕円 596"/>
        <xdr:cNvSpPr/>
      </xdr:nvSpPr>
      <xdr:spPr>
        <a:xfrm>
          <a:off x="14541500" y="9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35742</xdr:rowOff>
    </xdr:from>
    <xdr:ext cx="534377" cy="259045"/>
    <xdr:sp macro="" textlink="">
      <xdr:nvSpPr>
        <xdr:cNvPr id="598" name="テキスト ボックス 597"/>
        <xdr:cNvSpPr txBox="1"/>
      </xdr:nvSpPr>
      <xdr:spPr>
        <a:xfrm>
          <a:off x="14325111" y="9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16625</xdr:rowOff>
    </xdr:from>
    <xdr:to>
      <xdr:col>72</xdr:col>
      <xdr:colOff>38100</xdr:colOff>
      <xdr:row>57</xdr:row>
      <xdr:rowOff>118225</xdr:rowOff>
    </xdr:to>
    <xdr:sp macro="" textlink="">
      <xdr:nvSpPr>
        <xdr:cNvPr id="599" name="楕円 598"/>
        <xdr:cNvSpPr/>
      </xdr:nvSpPr>
      <xdr:spPr>
        <a:xfrm>
          <a:off x="13652500" y="9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109352</xdr:rowOff>
    </xdr:from>
    <xdr:ext cx="534377" cy="259045"/>
    <xdr:sp macro="" textlink="">
      <xdr:nvSpPr>
        <xdr:cNvPr id="600" name="テキスト ボックス 599"/>
        <xdr:cNvSpPr txBox="1"/>
      </xdr:nvSpPr>
      <xdr:spPr>
        <a:xfrm>
          <a:off x="13436111" y="98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116922</xdr:rowOff>
    </xdr:from>
    <xdr:to>
      <xdr:col>67</xdr:col>
      <xdr:colOff>101600</xdr:colOff>
      <xdr:row>56</xdr:row>
      <xdr:rowOff>47072</xdr:rowOff>
    </xdr:to>
    <xdr:sp macro="" textlink="">
      <xdr:nvSpPr>
        <xdr:cNvPr id="601" name="楕円 600"/>
        <xdr:cNvSpPr/>
      </xdr:nvSpPr>
      <xdr:spPr>
        <a:xfrm>
          <a:off x="12763500" y="95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38199</xdr:rowOff>
    </xdr:from>
    <xdr:ext cx="534377" cy="259045"/>
    <xdr:sp macro="" textlink="">
      <xdr:nvSpPr>
        <xdr:cNvPr id="602" name="テキスト ボックス 601"/>
        <xdr:cNvSpPr txBox="1"/>
      </xdr:nvSpPr>
      <xdr:spPr>
        <a:xfrm>
          <a:off x="12547111" y="96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37212</xdr:rowOff>
    </xdr:from>
    <xdr:to>
      <xdr:col>81</xdr:col>
      <xdr:colOff>50800</xdr:colOff>
      <xdr:row>79</xdr:row>
      <xdr:rowOff>44450</xdr:rowOff>
    </xdr:to>
    <xdr:cxnSp macro="">
      <xdr:nvCxnSpPr>
        <xdr:cNvPr id="634" name="直線コネクタ 633"/>
        <xdr:cNvCxnSpPr/>
      </xdr:nvCxnSpPr>
      <xdr:spPr>
        <a:xfrm>
          <a:off x="14592300" y="1358176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36144</xdr:rowOff>
    </xdr:from>
    <xdr:to>
      <xdr:col>76</xdr:col>
      <xdr:colOff>114300</xdr:colOff>
      <xdr:row>79</xdr:row>
      <xdr:rowOff>37212</xdr:rowOff>
    </xdr:to>
    <xdr:cxnSp macro="">
      <xdr:nvCxnSpPr>
        <xdr:cNvPr id="637" name="直線コネクタ 636"/>
        <xdr:cNvCxnSpPr/>
      </xdr:nvCxnSpPr>
      <xdr:spPr>
        <a:xfrm>
          <a:off x="13703300" y="13580694"/>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2006</xdr:rowOff>
    </xdr:from>
    <xdr:to>
      <xdr:col>71</xdr:col>
      <xdr:colOff>177800</xdr:colOff>
      <xdr:row>79</xdr:row>
      <xdr:rowOff>36144</xdr:rowOff>
    </xdr:to>
    <xdr:cxnSp macro="">
      <xdr:nvCxnSpPr>
        <xdr:cNvPr id="640" name="直線コネクタ 639"/>
        <xdr:cNvCxnSpPr/>
      </xdr:nvCxnSpPr>
      <xdr:spPr>
        <a:xfrm>
          <a:off x="12814300" y="13546556"/>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157862</xdr:rowOff>
    </xdr:from>
    <xdr:to>
      <xdr:col>76</xdr:col>
      <xdr:colOff>165100</xdr:colOff>
      <xdr:row>79</xdr:row>
      <xdr:rowOff>88012</xdr:rowOff>
    </xdr:to>
    <xdr:sp macro="" textlink="">
      <xdr:nvSpPr>
        <xdr:cNvPr id="654" name="楕円 653"/>
        <xdr:cNvSpPr/>
      </xdr:nvSpPr>
      <xdr:spPr>
        <a:xfrm>
          <a:off x="14541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79139</xdr:rowOff>
    </xdr:from>
    <xdr:ext cx="378565" cy="259045"/>
    <xdr:sp macro="" textlink="">
      <xdr:nvSpPr>
        <xdr:cNvPr id="655" name="テキスト ボックス 654"/>
        <xdr:cNvSpPr txBox="1"/>
      </xdr:nvSpPr>
      <xdr:spPr>
        <a:xfrm>
          <a:off x="14403017" y="1362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156794</xdr:rowOff>
    </xdr:from>
    <xdr:to>
      <xdr:col>72</xdr:col>
      <xdr:colOff>38100</xdr:colOff>
      <xdr:row>79</xdr:row>
      <xdr:rowOff>86944</xdr:rowOff>
    </xdr:to>
    <xdr:sp macro="" textlink="">
      <xdr:nvSpPr>
        <xdr:cNvPr id="656" name="楕円 655"/>
        <xdr:cNvSpPr/>
      </xdr:nvSpPr>
      <xdr:spPr>
        <a:xfrm>
          <a:off x="13652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78071</xdr:rowOff>
    </xdr:from>
    <xdr:ext cx="378565" cy="259045"/>
    <xdr:sp macro="" textlink="">
      <xdr:nvSpPr>
        <xdr:cNvPr id="657" name="テキスト ボックス 656"/>
        <xdr:cNvSpPr txBox="1"/>
      </xdr:nvSpPr>
      <xdr:spPr>
        <a:xfrm>
          <a:off x="13514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122656</xdr:rowOff>
    </xdr:from>
    <xdr:to>
      <xdr:col>67</xdr:col>
      <xdr:colOff>101600</xdr:colOff>
      <xdr:row>79</xdr:row>
      <xdr:rowOff>52806</xdr:rowOff>
    </xdr:to>
    <xdr:sp macro="" textlink="">
      <xdr:nvSpPr>
        <xdr:cNvPr id="658" name="楕円 657"/>
        <xdr:cNvSpPr/>
      </xdr:nvSpPr>
      <xdr:spPr>
        <a:xfrm>
          <a:off x="12763500" y="134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43933</xdr:rowOff>
    </xdr:from>
    <xdr:ext cx="469744" cy="259045"/>
    <xdr:sp macro="" textlink="">
      <xdr:nvSpPr>
        <xdr:cNvPr id="659" name="テキスト ボックス 658"/>
        <xdr:cNvSpPr txBox="1"/>
      </xdr:nvSpPr>
      <xdr:spPr>
        <a:xfrm>
          <a:off x="12579428" y="135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132254</xdr:rowOff>
    </xdr:from>
    <xdr:to>
      <xdr:col>85</xdr:col>
      <xdr:colOff>127000</xdr:colOff>
      <xdr:row>95</xdr:row>
      <xdr:rowOff>146574</xdr:rowOff>
    </xdr:to>
    <xdr:cxnSp macro="">
      <xdr:nvCxnSpPr>
        <xdr:cNvPr id="691" name="直線コネクタ 690"/>
        <xdr:cNvCxnSpPr/>
      </xdr:nvCxnSpPr>
      <xdr:spPr>
        <a:xfrm flipV="1">
          <a:off x="15481300" y="16420004"/>
          <a:ext cx="8382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146574</xdr:rowOff>
    </xdr:from>
    <xdr:to>
      <xdr:col>81</xdr:col>
      <xdr:colOff>50800</xdr:colOff>
      <xdr:row>95</xdr:row>
      <xdr:rowOff>170055</xdr:rowOff>
    </xdr:to>
    <xdr:cxnSp macro="">
      <xdr:nvCxnSpPr>
        <xdr:cNvPr id="694" name="直線コネクタ 693"/>
        <xdr:cNvCxnSpPr/>
      </xdr:nvCxnSpPr>
      <xdr:spPr>
        <a:xfrm flipV="1">
          <a:off x="14592300" y="16434324"/>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93751</xdr:rowOff>
    </xdr:from>
    <xdr:to>
      <xdr:col>76</xdr:col>
      <xdr:colOff>114300</xdr:colOff>
      <xdr:row>95</xdr:row>
      <xdr:rowOff>170055</xdr:rowOff>
    </xdr:to>
    <xdr:cxnSp macro="">
      <xdr:nvCxnSpPr>
        <xdr:cNvPr id="697" name="直線コネクタ 696"/>
        <xdr:cNvCxnSpPr/>
      </xdr:nvCxnSpPr>
      <xdr:spPr>
        <a:xfrm>
          <a:off x="13703300" y="16381501"/>
          <a:ext cx="889000" cy="7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93751</xdr:rowOff>
    </xdr:from>
    <xdr:to>
      <xdr:col>71</xdr:col>
      <xdr:colOff>177800</xdr:colOff>
      <xdr:row>95</xdr:row>
      <xdr:rowOff>103744</xdr:rowOff>
    </xdr:to>
    <xdr:cxnSp macro="">
      <xdr:nvCxnSpPr>
        <xdr:cNvPr id="700" name="直線コネクタ 699"/>
        <xdr:cNvCxnSpPr/>
      </xdr:nvCxnSpPr>
      <xdr:spPr>
        <a:xfrm flipV="1">
          <a:off x="12814300" y="16381501"/>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81454</xdr:rowOff>
    </xdr:from>
    <xdr:to>
      <xdr:col>85</xdr:col>
      <xdr:colOff>177800</xdr:colOff>
      <xdr:row>96</xdr:row>
      <xdr:rowOff>11604</xdr:rowOff>
    </xdr:to>
    <xdr:sp macro="" textlink="">
      <xdr:nvSpPr>
        <xdr:cNvPr id="710" name="楕円 709"/>
        <xdr:cNvSpPr/>
      </xdr:nvSpPr>
      <xdr:spPr>
        <a:xfrm>
          <a:off x="16268700" y="16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59881</xdr:rowOff>
    </xdr:from>
    <xdr:ext cx="534377" cy="259045"/>
    <xdr:sp macro="" textlink="">
      <xdr:nvSpPr>
        <xdr:cNvPr id="711" name="公債費該当値テキスト"/>
        <xdr:cNvSpPr txBox="1"/>
      </xdr:nvSpPr>
      <xdr:spPr>
        <a:xfrm>
          <a:off x="16370300" y="163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95774</xdr:rowOff>
    </xdr:from>
    <xdr:to>
      <xdr:col>81</xdr:col>
      <xdr:colOff>101600</xdr:colOff>
      <xdr:row>96</xdr:row>
      <xdr:rowOff>25924</xdr:rowOff>
    </xdr:to>
    <xdr:sp macro="" textlink="">
      <xdr:nvSpPr>
        <xdr:cNvPr id="712" name="楕円 711"/>
        <xdr:cNvSpPr/>
      </xdr:nvSpPr>
      <xdr:spPr>
        <a:xfrm>
          <a:off x="15430500" y="163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17051</xdr:rowOff>
    </xdr:from>
    <xdr:ext cx="534377" cy="259045"/>
    <xdr:sp macro="" textlink="">
      <xdr:nvSpPr>
        <xdr:cNvPr id="713" name="テキスト ボックス 712"/>
        <xdr:cNvSpPr txBox="1"/>
      </xdr:nvSpPr>
      <xdr:spPr>
        <a:xfrm>
          <a:off x="15214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119255</xdr:rowOff>
    </xdr:from>
    <xdr:to>
      <xdr:col>76</xdr:col>
      <xdr:colOff>165100</xdr:colOff>
      <xdr:row>96</xdr:row>
      <xdr:rowOff>49405</xdr:rowOff>
    </xdr:to>
    <xdr:sp macro="" textlink="">
      <xdr:nvSpPr>
        <xdr:cNvPr id="714" name="楕円 713"/>
        <xdr:cNvSpPr/>
      </xdr:nvSpPr>
      <xdr:spPr>
        <a:xfrm>
          <a:off x="14541500" y="16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65932</xdr:rowOff>
    </xdr:from>
    <xdr:ext cx="534377" cy="259045"/>
    <xdr:sp macro="" textlink="">
      <xdr:nvSpPr>
        <xdr:cNvPr id="715" name="テキスト ボックス 714"/>
        <xdr:cNvSpPr txBox="1"/>
      </xdr:nvSpPr>
      <xdr:spPr>
        <a:xfrm>
          <a:off x="14325111" y="161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42951</xdr:rowOff>
    </xdr:from>
    <xdr:to>
      <xdr:col>72</xdr:col>
      <xdr:colOff>38100</xdr:colOff>
      <xdr:row>95</xdr:row>
      <xdr:rowOff>144551</xdr:rowOff>
    </xdr:to>
    <xdr:sp macro="" textlink="">
      <xdr:nvSpPr>
        <xdr:cNvPr id="716" name="楕円 715"/>
        <xdr:cNvSpPr/>
      </xdr:nvSpPr>
      <xdr:spPr>
        <a:xfrm>
          <a:off x="136525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161078</xdr:rowOff>
    </xdr:from>
    <xdr:ext cx="534377" cy="259045"/>
    <xdr:sp macro="" textlink="">
      <xdr:nvSpPr>
        <xdr:cNvPr id="717" name="テキスト ボックス 716"/>
        <xdr:cNvSpPr txBox="1"/>
      </xdr:nvSpPr>
      <xdr:spPr>
        <a:xfrm>
          <a:off x="13436111" y="161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52944</xdr:rowOff>
    </xdr:from>
    <xdr:to>
      <xdr:col>67</xdr:col>
      <xdr:colOff>101600</xdr:colOff>
      <xdr:row>95</xdr:row>
      <xdr:rowOff>154544</xdr:rowOff>
    </xdr:to>
    <xdr:sp macro="" textlink="">
      <xdr:nvSpPr>
        <xdr:cNvPr id="718" name="楕円 717"/>
        <xdr:cNvSpPr/>
      </xdr:nvSpPr>
      <xdr:spPr>
        <a:xfrm>
          <a:off x="12763500" y="163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171071</xdr:rowOff>
    </xdr:from>
    <xdr:ext cx="534377" cy="259045"/>
    <xdr:sp macro="" textlink="">
      <xdr:nvSpPr>
        <xdr:cNvPr id="719" name="テキスト ボックス 718"/>
        <xdr:cNvSpPr txBox="1"/>
      </xdr:nvSpPr>
      <xdr:spPr>
        <a:xfrm>
          <a:off x="12547111" y="1611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教育費は、小中学校校舎の改修工事などにより増加している。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財政調整基金は、市税の増加や事務事業の見直しによる歳出の削減などによりほぼ横ばいとなっている。</a:t>
          </a:r>
        </a:p>
        <a:p>
          <a:r>
            <a:rPr kumimoji="1" lang="ja-JP" altLang="en-US" sz="1400">
              <a:latin typeface="ＭＳ ゴシック" pitchFamily="49" charset="-128"/>
              <a:ea typeface="ＭＳ ゴシック" pitchFamily="49" charset="-128"/>
            </a:rPr>
            <a:t>実質収支額は、翌年度繰越金が増額したことからポイントが減少した。</a:t>
          </a:r>
        </a:p>
        <a:p>
          <a:r>
            <a:rPr kumimoji="1" lang="ja-JP" altLang="en-US" sz="1400">
              <a:latin typeface="ＭＳ ゴシック" pitchFamily="49" charset="-128"/>
              <a:ea typeface="ＭＳ ゴシック" pitchFamily="49" charset="-128"/>
            </a:rPr>
            <a:t>実質単年度収支は、市税の増加や事務事業の見直しによる歳出の削減などにより減少となった。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一般会計及びすべての特別会計、公営企業会計で赤字は生じていない。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各会計が独立採算を基本とした適正な財政経営、企業経営を行っていく。また、料金等の見直しを適宜行いながら、一般会計からの基準外の繰入について将来的には回避するよう図っていく。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p>
        <a:p>
          <a:r>
            <a:rPr kumimoji="1" lang="ja-JP" altLang="en-US" sz="1400">
              <a:latin typeface="ＭＳ ゴシック" pitchFamily="49" charset="-128"/>
              <a:ea typeface="ＭＳ ゴシック" pitchFamily="49" charset="-128"/>
            </a:rPr>
            <a:t>合併特例債を活用した基盤整備が終息してきているため、元利償還金等は同程度となっている。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元利償還金等の減少に伴い、算入公債等は減少している。</a:t>
          </a:r>
        </a:p>
        <a:p>
          <a:r>
            <a:rPr kumimoji="1" lang="ja-JP" altLang="en-US" sz="1400">
              <a:latin typeface="ＭＳ ゴシック" pitchFamily="49" charset="-128"/>
              <a:ea typeface="ＭＳ ゴシック" pitchFamily="49" charset="-128"/>
            </a:rPr>
            <a:t>□実質公債費比率の分子</a:t>
          </a:r>
        </a:p>
        <a:p>
          <a:r>
            <a:rPr kumimoji="1" lang="ja-JP" altLang="en-US" sz="1400">
              <a:latin typeface="ＭＳ ゴシック" pitchFamily="49" charset="-128"/>
              <a:ea typeface="ＭＳ ゴシック" pitchFamily="49" charset="-128"/>
            </a:rPr>
            <a:t>元利償還金等、算入公債費等ともに同水準のため、実質公債費比率は同水準といえる。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早期健全化基準未満であるが、残りの合併特例期間における市債発行額もまだ見込まれるため、常に健全化指標に注視していく。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満期一括償還方式の地方債を発行していないため、このことに用いるための積み立ては実施していない。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a:t>
          </a:r>
        </a:p>
        <a:p>
          <a:r>
            <a:rPr kumimoji="1" lang="ja-JP" altLang="en-US" sz="1400">
              <a:latin typeface="ＭＳ ゴシック" pitchFamily="49" charset="-128"/>
              <a:ea typeface="ＭＳ ゴシック" pitchFamily="49" charset="-128"/>
            </a:rPr>
            <a:t>合併特例債の減少が大きかったため、それ以外の市債残高が増加しているが、市債残高自体は減少している。</a:t>
          </a:r>
        </a:p>
        <a:p>
          <a:r>
            <a:rPr kumimoji="1" lang="ja-JP" altLang="en-US" sz="1400">
              <a:latin typeface="ＭＳ ゴシック" pitchFamily="49" charset="-128"/>
              <a:ea typeface="ＭＳ ゴシック" pitchFamily="49" charset="-128"/>
            </a:rPr>
            <a:t>□充当可能基金</a:t>
          </a:r>
        </a:p>
        <a:p>
          <a:r>
            <a:rPr kumimoji="1" lang="ja-JP" altLang="en-US" sz="1400">
              <a:latin typeface="ＭＳ ゴシック" pitchFamily="49" charset="-128"/>
              <a:ea typeface="ＭＳ ゴシック" pitchFamily="49" charset="-128"/>
            </a:rPr>
            <a:t>ふるさと納税寄附金の増加により残高が増額となっている。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将来負担額は、一般会計等に係る地方債の現在高が減少しているが、充当可能財源等が基金残高の減や合併特例債及び臨時財政対策債の償還が進んだことなどに伴い基準財政需要額算入見込額が減少し、分子部分は減少と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早期健全化基準未満であるが、今後とも市債発行額の増加が見込まれるため、常に健全化指標を注視した財政運営に努める。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山梨県笛吹市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が、前年度を上回る寄附額となったことにより、ふるさと納税寄附金を積み立てている「まちづくり基金」が前年度に比べ増額したが、公共施設の改修により「公共施設整備等基金」を取り崩したため、前年度から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財政調整基金及び減債基金については、予算編成上、取崩しの対象となることが多く、前年度決算上剰余金等を可能な限り積立て、残高の確保に努める。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また、特定目的金についても、その目的に合った事業に適正に充当しつつ、債券等により基金利子を積極的に確保することで、基金残高の減少を防ぐよう努める。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笛吹市地域振興基金：笛吹市における地域住民の連帯の強化又は地域振興等に資することを目的とする。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笛吹市まちづくり基金：多様な人々の参加による個性豊かな活力あるふるさとづくりと協働のまちづくりの実現に資することを目的とする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笛吹市公共施設整備等基金：公共施設の整備その他市民の福祉の向上に資する長期的な計画に基づく事業を円滑に推進することを目的とする。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笛吹市地域福祉基金：住民が主体となって行う福祉活動を活発化することを目的とする。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笛吹市観光施設整備基金：笛吹市の観光事業を発展させるために供する施設の整備を目的とする。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笛吹市地域振興基金：基金利子の積立により増額した。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笛吹市まちづくり基金：基金積立の原資となる、ふるさと納税寄附金の増額に伴い、基金積立金も増額した。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笛吹市公共施設整備等基金：公共施設整備事業に財源充当したため減額した。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笛吹市地域福祉基金：利子を財源充当している基金のため、残高に増減なし。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笛吹市観光施設整備基金：観光事業への財源充当が、基金積立金分を上回ったため減額した。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まちづくり基金については、ふるさと納税寄附金の寄附者の意向に沿うよう、市の事業に積極的に充当していく。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その他の特的目的基金については、有利な債券を購入し、基金利子の確保に努め、取崩し後にも速やかに残高を回復できるよう努めていく。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前年度決算上剰余金や基金利子を積み立てたことにより増額した。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新型コロナウイルス感染症対策や大規模災害の発生など、不測の事態に迅速に対応できるよう、効率的な予算編成を行う中で、取崩し額を最低限に抑えるよう努める。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また、前年度の決算上剰余金が生じた際には、翌々年度までに基金の積立を行うなどし、標準財政規模の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前年度の決算剰余金を積み立てたことにより、取り崩し額を上回ったため増額となった。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経済事情の変動等により財源が不足する場合は、減債基金を公債費に財源充当するが、前年度の決算上剰余金繰越金の積み立てなどにより、基金残高の確保に努める。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67,641
66,320
201.92
42,430,697
39,394,882
1,825,872
19,458,281
38,396,797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有形固定資産減価償却率については、</a:t>
          </a:r>
          <a:r>
            <a:rPr kumimoji="1" lang="ja-JP" altLang="en-US" sz="1000">
              <a:solidFill>
                <a:schemeClr val="dk1"/>
              </a:solidFill>
              <a:effectLst/>
              <a:latin typeface="+mn-lt"/>
              <a:ea typeface="+mn-ea"/>
              <a:cs typeface="+mn-cs"/>
            </a:rPr>
            <a:t>令和元年度以降、減少傾向にあり、</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年度と比べほぼ横ばいの数値となって</a:t>
          </a:r>
          <a:r>
            <a:rPr kumimoji="1" lang="ja-JP" altLang="en-US" sz="1000">
              <a:solidFill>
                <a:schemeClr val="dk1"/>
              </a:solidFill>
              <a:effectLst/>
              <a:latin typeface="+mn-lt"/>
              <a:ea typeface="+mn-ea"/>
              <a:cs typeface="+mn-cs"/>
            </a:rPr>
            <a:t>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年度に策定した笛吹市公共施設等総合管理計画及び令和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年度策定した個別施設計画に基づき、施設の統廃合、複合化を検討し、公共施設等の適正管理</a:t>
          </a:r>
          <a:r>
            <a:rPr kumimoji="1" lang="ja-JP" altLang="en-US" sz="1000">
              <a:solidFill>
                <a:schemeClr val="dk1"/>
              </a:solidFill>
              <a:effectLst/>
              <a:latin typeface="+mn-lt"/>
              <a:ea typeface="+mn-ea"/>
              <a:cs typeface="+mn-cs"/>
            </a:rPr>
            <a:t>を行ってきたことにより、</a:t>
          </a:r>
          <a:r>
            <a:rPr kumimoji="1" lang="ja-JP" altLang="ja-JP" sz="1000">
              <a:solidFill>
                <a:schemeClr val="dk1"/>
              </a:solidFill>
              <a:effectLst/>
              <a:latin typeface="+mn-lt"/>
              <a:ea typeface="+mn-ea"/>
              <a:cs typeface="+mn-cs"/>
            </a:rPr>
            <a:t>類似団体及び全国・山梨県の平均値より低い数値となって</a:t>
          </a:r>
          <a:r>
            <a:rPr kumimoji="1" lang="ja-JP" altLang="en-US" sz="1000">
              <a:solidFill>
                <a:schemeClr val="dk1"/>
              </a:solidFill>
              <a:effectLst/>
              <a:latin typeface="+mn-lt"/>
              <a:ea typeface="+mn-ea"/>
              <a:cs typeface="+mn-cs"/>
            </a:rPr>
            <a:t>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7" name="直線コネクタ 66"/>
        <xdr:cNvCxnSpPr/>
      </xdr:nvCxnSpPr>
      <xdr:spPr>
        <a:xfrm flipV="1">
          <a:off x="4760595" y="4757208"/>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8" name="有形固定資産減価償却率最小値テキスト"/>
        <xdr:cNvSpPr txBox="1"/>
      </xdr:nvSpPr>
      <xdr:spPr>
        <a:xfrm>
          <a:off x="4813300"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9" name="直線コネクタ 68"/>
        <xdr:cNvCxnSpPr/>
      </xdr:nvCxnSpPr>
      <xdr:spPr>
        <a:xfrm>
          <a:off x="4673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2" name="有形固定資産減価償却率平均値テキスト"/>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3" name="フローチャート: 判断 72"/>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4" name="フローチャート: 判断 73"/>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3" name="楕円 82"/>
        <xdr:cNvSpPr/>
      </xdr:nvSpPr>
      <xdr:spPr>
        <a:xfrm>
          <a:off x="47117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84" name="有形固定資産減価償却率該当値テキスト"/>
        <xdr:cNvSpPr txBox="1"/>
      </xdr:nvSpPr>
      <xdr:spPr>
        <a:xfrm>
          <a:off x="4813300" y="50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5" name="楕円 84"/>
        <xdr:cNvSpPr/>
      </xdr:nvSpPr>
      <xdr:spPr>
        <a:xfrm>
          <a:off x="4000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142663</xdr:rowOff>
    </xdr:to>
    <xdr:cxnSp macro="">
      <xdr:nvCxnSpPr>
        <xdr:cNvPr id="86" name="直線コネクタ 85"/>
        <xdr:cNvCxnSpPr/>
      </xdr:nvCxnSpPr>
      <xdr:spPr>
        <a:xfrm flipV="1">
          <a:off x="4051300" y="526817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7" name="楕円 86"/>
        <xdr:cNvSpPr/>
      </xdr:nvSpPr>
      <xdr:spPr>
        <a:xfrm>
          <a:off x="323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151130</xdr:rowOff>
    </xdr:to>
    <xdr:cxnSp macro="">
      <xdr:nvCxnSpPr>
        <xdr:cNvPr id="88" name="直線コネクタ 87"/>
        <xdr:cNvCxnSpPr/>
      </xdr:nvCxnSpPr>
      <xdr:spPr>
        <a:xfrm flipV="1">
          <a:off x="3289300" y="5286163"/>
          <a:ext cx="7620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136313</xdr:rowOff>
    </xdr:from>
    <xdr:to>
      <xdr:col>11</xdr:col>
      <xdr:colOff>187325</xdr:colOff>
      <xdr:row>32</xdr:row>
      <xdr:rowOff>66463</xdr:rowOff>
    </xdr:to>
    <xdr:sp macro="" textlink="">
      <xdr:nvSpPr>
        <xdr:cNvPr id="89" name="楕円 88"/>
        <xdr:cNvSpPr/>
      </xdr:nvSpPr>
      <xdr:spPr>
        <a:xfrm>
          <a:off x="24765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15663</xdr:rowOff>
    </xdr:to>
    <xdr:cxnSp macro="">
      <xdr:nvCxnSpPr>
        <xdr:cNvPr id="90" name="直線コネクタ 89"/>
        <xdr:cNvCxnSpPr/>
      </xdr:nvCxnSpPr>
      <xdr:spPr>
        <a:xfrm flipV="1">
          <a:off x="2527300" y="546608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91" name="楕円 90"/>
        <xdr:cNvSpPr/>
      </xdr:nvSpPr>
      <xdr:spPr>
        <a:xfrm>
          <a:off x="1714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32</xdr:row>
      <xdr:rowOff>15663</xdr:rowOff>
    </xdr:to>
    <xdr:cxnSp macro="">
      <xdr:nvCxnSpPr>
        <xdr:cNvPr id="92" name="直線コネクタ 91"/>
        <xdr:cNvCxnSpPr/>
      </xdr:nvCxnSpPr>
      <xdr:spPr>
        <a:xfrm>
          <a:off x="1765300" y="54444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3" name="n_1aveValue有形固定資産減価償却率"/>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4" name="n_2aveValue有形固定資産減価償却率"/>
        <xdr:cNvSpPr txBox="1"/>
      </xdr:nvSpPr>
      <xdr:spPr>
        <a:xfrm>
          <a:off x="3086744" y="506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aveValue有形固定資産減価償却率"/>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7" name="n_1mainValue有形固定資産減価償却率"/>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98" name="n_2mainValue有形固定資産減価償却率"/>
        <xdr:cNvSpPr txBox="1"/>
      </xdr:nvSpPr>
      <xdr:spPr>
        <a:xfrm>
          <a:off x="3086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57590</xdr:rowOff>
    </xdr:from>
    <xdr:ext cx="405111" cy="259045"/>
    <xdr:sp macro="" textlink="">
      <xdr:nvSpPr>
        <xdr:cNvPr id="99" name="n_3mainValue有形固定資産減価償却率"/>
        <xdr:cNvSpPr txBox="1"/>
      </xdr:nvSpPr>
      <xdr:spPr>
        <a:xfrm>
          <a:off x="2324744"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100" name="n_4mainValue有形固定資産減価償却率"/>
        <xdr:cNvSpPr txBox="1"/>
      </xdr:nvSpPr>
      <xdr:spPr>
        <a:xfrm>
          <a:off x="15627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債務償還比率は、全国平均及び類似団体の平均と比べると、低い数値となっているが、</a:t>
          </a:r>
          <a:r>
            <a:rPr kumimoji="1" lang="ja-JP" altLang="ja-JP" sz="1100">
              <a:solidFill>
                <a:schemeClr val="dk1"/>
              </a:solidFill>
              <a:effectLst/>
              <a:latin typeface="+mn-lt"/>
              <a:ea typeface="+mn-ea"/>
              <a:cs typeface="+mn-cs"/>
            </a:rPr>
            <a:t>合併特例債を積極的に活用してきた経緯から、地方債残高が高い数値となっているため、債務償還比率も山梨県の平均値よりも高くなっている。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9" name="直線コネクタ 128"/>
        <xdr:cNvCxnSpPr/>
      </xdr:nvCxnSpPr>
      <xdr:spPr>
        <a:xfrm flipV="1">
          <a:off x="14793595" y="4541308"/>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0" name="債務償還比率最小値テキスト"/>
        <xdr:cNvSpPr txBox="1"/>
      </xdr:nvSpPr>
      <xdr:spPr>
        <a:xfrm>
          <a:off x="14846300" y="579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1" name="直線コネクタ 130"/>
        <xdr:cNvCxnSpPr/>
      </xdr:nvCxnSpPr>
      <xdr:spPr>
        <a:xfrm>
          <a:off x="14706600" y="579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34" name="債務償還比率平均値テキスト"/>
        <xdr:cNvSpPr txBox="1"/>
      </xdr:nvSpPr>
      <xdr:spPr>
        <a:xfrm>
          <a:off x="14846300" y="510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5" name="フローチャート: 判断 134"/>
        <xdr:cNvSpPr/>
      </xdr:nvSpPr>
      <xdr:spPr>
        <a:xfrm>
          <a:off x="14744700" y="51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6" name="フローチャート: 判断 135"/>
        <xdr:cNvSpPr/>
      </xdr:nvSpPr>
      <xdr:spPr>
        <a:xfrm>
          <a:off x="14033500" y="51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7" name="フローチャート: 判断 136"/>
        <xdr:cNvSpPr/>
      </xdr:nvSpPr>
      <xdr:spPr>
        <a:xfrm>
          <a:off x="13271500" y="525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8" name="フローチャート: 判断 137"/>
        <xdr:cNvSpPr/>
      </xdr:nvSpPr>
      <xdr:spPr>
        <a:xfrm>
          <a:off x="12509500" y="52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93712</xdr:rowOff>
    </xdr:from>
    <xdr:to>
      <xdr:col>76</xdr:col>
      <xdr:colOff>73025</xdr:colOff>
      <xdr:row>30</xdr:row>
      <xdr:rowOff>23862</xdr:rowOff>
    </xdr:to>
    <xdr:sp macro="" textlink="">
      <xdr:nvSpPr>
        <xdr:cNvPr id="145" name="楕円 144"/>
        <xdr:cNvSpPr/>
      </xdr:nvSpPr>
      <xdr:spPr>
        <a:xfrm>
          <a:off x="14744700" y="50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116589</xdr:rowOff>
    </xdr:from>
    <xdr:ext cx="469744" cy="259045"/>
    <xdr:sp macro="" textlink="">
      <xdr:nvSpPr>
        <xdr:cNvPr id="146" name="債務償還比率該当値テキスト"/>
        <xdr:cNvSpPr txBox="1"/>
      </xdr:nvSpPr>
      <xdr:spPr>
        <a:xfrm>
          <a:off x="14846300" y="49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22895</xdr:rowOff>
    </xdr:from>
    <xdr:to>
      <xdr:col>72</xdr:col>
      <xdr:colOff>123825</xdr:colOff>
      <xdr:row>30</xdr:row>
      <xdr:rowOff>124495</xdr:rowOff>
    </xdr:to>
    <xdr:sp macro="" textlink="">
      <xdr:nvSpPr>
        <xdr:cNvPr id="147" name="楕円 146"/>
        <xdr:cNvSpPr/>
      </xdr:nvSpPr>
      <xdr:spPr>
        <a:xfrm>
          <a:off x="14033500" y="51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144512</xdr:rowOff>
    </xdr:from>
    <xdr:to>
      <xdr:col>76</xdr:col>
      <xdr:colOff>22225</xdr:colOff>
      <xdr:row>30</xdr:row>
      <xdr:rowOff>73695</xdr:rowOff>
    </xdr:to>
    <xdr:cxnSp macro="">
      <xdr:nvCxnSpPr>
        <xdr:cNvPr id="148" name="直線コネクタ 147"/>
        <xdr:cNvCxnSpPr/>
      </xdr:nvCxnSpPr>
      <xdr:spPr>
        <a:xfrm flipV="1">
          <a:off x="14084300" y="5116562"/>
          <a:ext cx="7112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31362</xdr:rowOff>
    </xdr:from>
    <xdr:to>
      <xdr:col>68</xdr:col>
      <xdr:colOff>123825</xdr:colOff>
      <xdr:row>31</xdr:row>
      <xdr:rowOff>132962</xdr:rowOff>
    </xdr:to>
    <xdr:sp macro="" textlink="">
      <xdr:nvSpPr>
        <xdr:cNvPr id="149" name="楕円 148"/>
        <xdr:cNvSpPr/>
      </xdr:nvSpPr>
      <xdr:spPr>
        <a:xfrm>
          <a:off x="13271500" y="53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73695</xdr:rowOff>
    </xdr:from>
    <xdr:to>
      <xdr:col>72</xdr:col>
      <xdr:colOff>73025</xdr:colOff>
      <xdr:row>31</xdr:row>
      <xdr:rowOff>82162</xdr:rowOff>
    </xdr:to>
    <xdr:cxnSp macro="">
      <xdr:nvCxnSpPr>
        <xdr:cNvPr id="150" name="直線コネクタ 149"/>
        <xdr:cNvCxnSpPr/>
      </xdr:nvCxnSpPr>
      <xdr:spPr>
        <a:xfrm flipV="1">
          <a:off x="13322300" y="5217195"/>
          <a:ext cx="7620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16489</xdr:rowOff>
    </xdr:from>
    <xdr:to>
      <xdr:col>64</xdr:col>
      <xdr:colOff>123825</xdr:colOff>
      <xdr:row>31</xdr:row>
      <xdr:rowOff>118089</xdr:rowOff>
    </xdr:to>
    <xdr:sp macro="" textlink="">
      <xdr:nvSpPr>
        <xdr:cNvPr id="151" name="楕円 150"/>
        <xdr:cNvSpPr/>
      </xdr:nvSpPr>
      <xdr:spPr>
        <a:xfrm>
          <a:off x="12509500" y="53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67289</xdr:rowOff>
    </xdr:from>
    <xdr:to>
      <xdr:col>68</xdr:col>
      <xdr:colOff>73025</xdr:colOff>
      <xdr:row>31</xdr:row>
      <xdr:rowOff>82162</xdr:rowOff>
    </xdr:to>
    <xdr:cxnSp macro="">
      <xdr:nvCxnSpPr>
        <xdr:cNvPr id="152" name="直線コネクタ 151"/>
        <xdr:cNvCxnSpPr/>
      </xdr:nvCxnSpPr>
      <xdr:spPr>
        <a:xfrm>
          <a:off x="12560300" y="5382239"/>
          <a:ext cx="762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156033</xdr:rowOff>
    </xdr:from>
    <xdr:to>
      <xdr:col>60</xdr:col>
      <xdr:colOff>123825</xdr:colOff>
      <xdr:row>31</xdr:row>
      <xdr:rowOff>86183</xdr:rowOff>
    </xdr:to>
    <xdr:sp macro="" textlink="">
      <xdr:nvSpPr>
        <xdr:cNvPr id="153" name="楕円 152"/>
        <xdr:cNvSpPr/>
      </xdr:nvSpPr>
      <xdr:spPr>
        <a:xfrm>
          <a:off x="11747500" y="52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35383</xdr:rowOff>
    </xdr:from>
    <xdr:to>
      <xdr:col>64</xdr:col>
      <xdr:colOff>73025</xdr:colOff>
      <xdr:row>31</xdr:row>
      <xdr:rowOff>67289</xdr:rowOff>
    </xdr:to>
    <xdr:cxnSp macro="">
      <xdr:nvCxnSpPr>
        <xdr:cNvPr id="154" name="直線コネクタ 153"/>
        <xdr:cNvCxnSpPr/>
      </xdr:nvCxnSpPr>
      <xdr:spPr>
        <a:xfrm>
          <a:off x="11798300" y="5350333"/>
          <a:ext cx="762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5" name="n_1aveValue債務償還比率"/>
        <xdr:cNvSpPr txBox="1"/>
      </xdr:nvSpPr>
      <xdr:spPr>
        <a:xfrm>
          <a:off x="13836727" y="490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6" name="n_2aveValue債務償還比率"/>
        <xdr:cNvSpPr txBox="1"/>
      </xdr:nvSpPr>
      <xdr:spPr>
        <a:xfrm>
          <a:off x="13087427" y="50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7" name="n_3aveValue債務償還比率"/>
        <xdr:cNvSpPr txBox="1"/>
      </xdr:nvSpPr>
      <xdr:spPr>
        <a:xfrm>
          <a:off x="12325427" y="50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8" name="n_4aveValue債務償還比率"/>
        <xdr:cNvSpPr txBox="1"/>
      </xdr:nvSpPr>
      <xdr:spPr>
        <a:xfrm>
          <a:off x="11563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115622</xdr:rowOff>
    </xdr:from>
    <xdr:ext cx="469744" cy="259045"/>
    <xdr:sp macro="" textlink="">
      <xdr:nvSpPr>
        <xdr:cNvPr id="159" name="n_1mainValue債務償還比率"/>
        <xdr:cNvSpPr txBox="1"/>
      </xdr:nvSpPr>
      <xdr:spPr>
        <a:xfrm>
          <a:off x="13836727" y="52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124089</xdr:rowOff>
    </xdr:from>
    <xdr:ext cx="469744" cy="259045"/>
    <xdr:sp macro="" textlink="">
      <xdr:nvSpPr>
        <xdr:cNvPr id="160" name="n_2mainValue債務償還比率"/>
        <xdr:cNvSpPr txBox="1"/>
      </xdr:nvSpPr>
      <xdr:spPr>
        <a:xfrm>
          <a:off x="13087427" y="543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109216</xdr:rowOff>
    </xdr:from>
    <xdr:ext cx="469744" cy="259045"/>
    <xdr:sp macro="" textlink="">
      <xdr:nvSpPr>
        <xdr:cNvPr id="161" name="n_3mainValue債務償還比率"/>
        <xdr:cNvSpPr txBox="1"/>
      </xdr:nvSpPr>
      <xdr:spPr>
        <a:xfrm>
          <a:off x="12325427" y="542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77310</xdr:rowOff>
    </xdr:from>
    <xdr:ext cx="469744" cy="259045"/>
    <xdr:sp macro="" textlink="">
      <xdr:nvSpPr>
        <xdr:cNvPr id="162" name="n_4mainValue債務償還比率"/>
        <xdr:cNvSpPr txBox="1"/>
      </xdr:nvSpPr>
      <xdr:spPr>
        <a:xfrm>
          <a:off x="11563427" y="53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67,641
66,320
201.92
42,430,697
39,394,882
1,825,872
19,458,281
38,396,797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3" name="楕円 72"/>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4" name="【道路】&#10;有形固定資産減価償却率該当値テキスト"/>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5" name="楕円 74"/>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91440</xdr:rowOff>
    </xdr:to>
    <xdr:cxnSp macro="">
      <xdr:nvCxnSpPr>
        <xdr:cNvPr id="76" name="直線コネクタ 75"/>
        <xdr:cNvCxnSpPr/>
      </xdr:nvCxnSpPr>
      <xdr:spPr>
        <a:xfrm>
          <a:off x="3797300" y="64331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89535</xdr:rowOff>
    </xdr:to>
    <xdr:cxnSp macro="">
      <xdr:nvCxnSpPr>
        <xdr:cNvPr id="78" name="直線コネクタ 77"/>
        <xdr:cNvCxnSpPr/>
      </xdr:nvCxnSpPr>
      <xdr:spPr>
        <a:xfrm>
          <a:off x="2908300" y="63588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15240</xdr:rowOff>
    </xdr:to>
    <xdr:cxnSp macro="">
      <xdr:nvCxnSpPr>
        <xdr:cNvPr id="80" name="直線コネクタ 79"/>
        <xdr:cNvCxnSpPr/>
      </xdr:nvCxnSpPr>
      <xdr:spPr>
        <a:xfrm>
          <a:off x="2019300" y="6358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37</xdr:row>
      <xdr:rowOff>15240</xdr:rowOff>
    </xdr:to>
    <xdr:cxnSp macro="">
      <xdr:nvCxnSpPr>
        <xdr:cNvPr id="82" name="直線コネクタ 81"/>
        <xdr:cNvCxnSpPr/>
      </xdr:nvCxnSpPr>
      <xdr:spPr>
        <a:xfrm>
          <a:off x="1130300" y="6320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7" name="n_1mainValue【道路】&#10;有形固定資産減価償却率"/>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8" name="n_2main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90" name="n_4mainValue【道路】&#10;有形固定資産減価償却率"/>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121118</xdr:rowOff>
    </xdr:from>
    <xdr:to>
      <xdr:col>55</xdr:col>
      <xdr:colOff>50800</xdr:colOff>
      <xdr:row>39</xdr:row>
      <xdr:rowOff>51268</xdr:rowOff>
    </xdr:to>
    <xdr:sp macro="" textlink="">
      <xdr:nvSpPr>
        <xdr:cNvPr id="132" name="楕円 131"/>
        <xdr:cNvSpPr/>
      </xdr:nvSpPr>
      <xdr:spPr>
        <a:xfrm>
          <a:off x="10426700" y="66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99545</xdr:rowOff>
    </xdr:from>
    <xdr:ext cx="534377" cy="259045"/>
    <xdr:sp macro="" textlink="">
      <xdr:nvSpPr>
        <xdr:cNvPr id="133" name="【道路】&#10;一人当たり延長該当値テキスト"/>
        <xdr:cNvSpPr txBox="1"/>
      </xdr:nvSpPr>
      <xdr:spPr>
        <a:xfrm>
          <a:off x="10515600" y="66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150118</xdr:rowOff>
    </xdr:from>
    <xdr:to>
      <xdr:col>50</xdr:col>
      <xdr:colOff>165100</xdr:colOff>
      <xdr:row>39</xdr:row>
      <xdr:rowOff>80268</xdr:rowOff>
    </xdr:to>
    <xdr:sp macro="" textlink="">
      <xdr:nvSpPr>
        <xdr:cNvPr id="134" name="楕円 133"/>
        <xdr:cNvSpPr/>
      </xdr:nvSpPr>
      <xdr:spPr>
        <a:xfrm>
          <a:off x="9588500" y="66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468</xdr:rowOff>
    </xdr:from>
    <xdr:to>
      <xdr:col>55</xdr:col>
      <xdr:colOff>0</xdr:colOff>
      <xdr:row>39</xdr:row>
      <xdr:rowOff>29468</xdr:rowOff>
    </xdr:to>
    <xdr:cxnSp macro="">
      <xdr:nvCxnSpPr>
        <xdr:cNvPr id="135" name="直線コネクタ 134"/>
        <xdr:cNvCxnSpPr/>
      </xdr:nvCxnSpPr>
      <xdr:spPr>
        <a:xfrm flipV="1">
          <a:off x="9639300" y="6687018"/>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152567</xdr:rowOff>
    </xdr:from>
    <xdr:to>
      <xdr:col>46</xdr:col>
      <xdr:colOff>38100</xdr:colOff>
      <xdr:row>39</xdr:row>
      <xdr:rowOff>82717</xdr:rowOff>
    </xdr:to>
    <xdr:sp macro="" textlink="">
      <xdr:nvSpPr>
        <xdr:cNvPr id="136" name="楕円 135"/>
        <xdr:cNvSpPr/>
      </xdr:nvSpPr>
      <xdr:spPr>
        <a:xfrm>
          <a:off x="8699500" y="66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29468</xdr:rowOff>
    </xdr:from>
    <xdr:to>
      <xdr:col>50</xdr:col>
      <xdr:colOff>114300</xdr:colOff>
      <xdr:row>39</xdr:row>
      <xdr:rowOff>31917</xdr:rowOff>
    </xdr:to>
    <xdr:cxnSp macro="">
      <xdr:nvCxnSpPr>
        <xdr:cNvPr id="137" name="直線コネクタ 136"/>
        <xdr:cNvCxnSpPr/>
      </xdr:nvCxnSpPr>
      <xdr:spPr>
        <a:xfrm flipV="1">
          <a:off x="8750300" y="671601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157563</xdr:rowOff>
    </xdr:from>
    <xdr:to>
      <xdr:col>41</xdr:col>
      <xdr:colOff>101600</xdr:colOff>
      <xdr:row>39</xdr:row>
      <xdr:rowOff>87713</xdr:rowOff>
    </xdr:to>
    <xdr:sp macro="" textlink="">
      <xdr:nvSpPr>
        <xdr:cNvPr id="138" name="楕円 137"/>
        <xdr:cNvSpPr/>
      </xdr:nvSpPr>
      <xdr:spPr>
        <a:xfrm>
          <a:off x="7810500" y="6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31917</xdr:rowOff>
    </xdr:from>
    <xdr:to>
      <xdr:col>45</xdr:col>
      <xdr:colOff>177800</xdr:colOff>
      <xdr:row>39</xdr:row>
      <xdr:rowOff>36913</xdr:rowOff>
    </xdr:to>
    <xdr:cxnSp macro="">
      <xdr:nvCxnSpPr>
        <xdr:cNvPr id="139" name="直線コネクタ 138"/>
        <xdr:cNvCxnSpPr/>
      </xdr:nvCxnSpPr>
      <xdr:spPr>
        <a:xfrm flipV="1">
          <a:off x="7861300" y="6718467"/>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161940</xdr:rowOff>
    </xdr:from>
    <xdr:to>
      <xdr:col>36</xdr:col>
      <xdr:colOff>165100</xdr:colOff>
      <xdr:row>39</xdr:row>
      <xdr:rowOff>92090</xdr:rowOff>
    </xdr:to>
    <xdr:sp macro="" textlink="">
      <xdr:nvSpPr>
        <xdr:cNvPr id="140" name="楕円 139"/>
        <xdr:cNvSpPr/>
      </xdr:nvSpPr>
      <xdr:spPr>
        <a:xfrm>
          <a:off x="6921500" y="66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36913</xdr:rowOff>
    </xdr:from>
    <xdr:to>
      <xdr:col>41</xdr:col>
      <xdr:colOff>50800</xdr:colOff>
      <xdr:row>39</xdr:row>
      <xdr:rowOff>41290</xdr:rowOff>
    </xdr:to>
    <xdr:cxnSp macro="">
      <xdr:nvCxnSpPr>
        <xdr:cNvPr id="141" name="直線コネクタ 140"/>
        <xdr:cNvCxnSpPr/>
      </xdr:nvCxnSpPr>
      <xdr:spPr>
        <a:xfrm flipV="1">
          <a:off x="6972300" y="6723463"/>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71395</xdr:rowOff>
    </xdr:from>
    <xdr:ext cx="534377" cy="259045"/>
    <xdr:sp macro="" textlink="">
      <xdr:nvSpPr>
        <xdr:cNvPr id="146" name="n_1mainValue【道路】&#10;一人当たり延長"/>
        <xdr:cNvSpPr txBox="1"/>
      </xdr:nvSpPr>
      <xdr:spPr>
        <a:xfrm>
          <a:off x="9359411" y="67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73844</xdr:rowOff>
    </xdr:from>
    <xdr:ext cx="534377" cy="259045"/>
    <xdr:sp macro="" textlink="">
      <xdr:nvSpPr>
        <xdr:cNvPr id="147" name="n_2mainValue【道路】&#10;一人当たり延長"/>
        <xdr:cNvSpPr txBox="1"/>
      </xdr:nvSpPr>
      <xdr:spPr>
        <a:xfrm>
          <a:off x="8483111" y="67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78840</xdr:rowOff>
    </xdr:from>
    <xdr:ext cx="534377" cy="259045"/>
    <xdr:sp macro="" textlink="">
      <xdr:nvSpPr>
        <xdr:cNvPr id="148" name="n_3mainValue【道路】&#10;一人当たり延長"/>
        <xdr:cNvSpPr txBox="1"/>
      </xdr:nvSpPr>
      <xdr:spPr>
        <a:xfrm>
          <a:off x="7594111" y="67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83217</xdr:rowOff>
    </xdr:from>
    <xdr:ext cx="534377" cy="259045"/>
    <xdr:sp macro="" textlink="">
      <xdr:nvSpPr>
        <xdr:cNvPr id="149" name="n_4mainValue【道路】&#10;一人当たり延長"/>
        <xdr:cNvSpPr txBox="1"/>
      </xdr:nvSpPr>
      <xdr:spPr>
        <a:xfrm>
          <a:off x="6705111" y="67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84074</xdr:rowOff>
    </xdr:from>
    <xdr:to>
      <xdr:col>24</xdr:col>
      <xdr:colOff>114300</xdr:colOff>
      <xdr:row>62</xdr:row>
      <xdr:rowOff>14224</xdr:rowOff>
    </xdr:to>
    <xdr:sp macro="" textlink="">
      <xdr:nvSpPr>
        <xdr:cNvPr id="188" name="楕円 187"/>
        <xdr:cNvSpPr/>
      </xdr:nvSpPr>
      <xdr:spPr>
        <a:xfrm>
          <a:off x="4584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106951</xdr:rowOff>
    </xdr:from>
    <xdr:ext cx="405111" cy="259045"/>
    <xdr:sp macro="" textlink="">
      <xdr:nvSpPr>
        <xdr:cNvPr id="189" name="【橋りょう・トンネル】&#10;有形固定資産減価償却率該当値テキスト"/>
        <xdr:cNvSpPr txBox="1"/>
      </xdr:nvSpPr>
      <xdr:spPr>
        <a:xfrm>
          <a:off x="4673600" y="1039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170942</xdr:rowOff>
    </xdr:from>
    <xdr:to>
      <xdr:col>20</xdr:col>
      <xdr:colOff>38100</xdr:colOff>
      <xdr:row>62</xdr:row>
      <xdr:rowOff>101092</xdr:rowOff>
    </xdr:to>
    <xdr:sp macro="" textlink="">
      <xdr:nvSpPr>
        <xdr:cNvPr id="190" name="楕円 189"/>
        <xdr:cNvSpPr/>
      </xdr:nvSpPr>
      <xdr:spPr>
        <a:xfrm>
          <a:off x="3746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134874</xdr:rowOff>
    </xdr:from>
    <xdr:to>
      <xdr:col>24</xdr:col>
      <xdr:colOff>63500</xdr:colOff>
      <xdr:row>62</xdr:row>
      <xdr:rowOff>50292</xdr:rowOff>
    </xdr:to>
    <xdr:cxnSp macro="">
      <xdr:nvCxnSpPr>
        <xdr:cNvPr id="191" name="直線コネクタ 190"/>
        <xdr:cNvCxnSpPr/>
      </xdr:nvCxnSpPr>
      <xdr:spPr>
        <a:xfrm flipV="1">
          <a:off x="3797300" y="105933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93218</xdr:rowOff>
    </xdr:from>
    <xdr:to>
      <xdr:col>15</xdr:col>
      <xdr:colOff>101600</xdr:colOff>
      <xdr:row>62</xdr:row>
      <xdr:rowOff>23368</xdr:rowOff>
    </xdr:to>
    <xdr:sp macro="" textlink="">
      <xdr:nvSpPr>
        <xdr:cNvPr id="192" name="楕円 191"/>
        <xdr:cNvSpPr/>
      </xdr:nvSpPr>
      <xdr:spPr>
        <a:xfrm>
          <a:off x="2857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144018</xdr:rowOff>
    </xdr:from>
    <xdr:to>
      <xdr:col>19</xdr:col>
      <xdr:colOff>177800</xdr:colOff>
      <xdr:row>62</xdr:row>
      <xdr:rowOff>50292</xdr:rowOff>
    </xdr:to>
    <xdr:cxnSp macro="">
      <xdr:nvCxnSpPr>
        <xdr:cNvPr id="193" name="直線コネクタ 192"/>
        <xdr:cNvCxnSpPr/>
      </xdr:nvCxnSpPr>
      <xdr:spPr>
        <a:xfrm>
          <a:off x="2908300" y="10602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93218</xdr:rowOff>
    </xdr:from>
    <xdr:to>
      <xdr:col>10</xdr:col>
      <xdr:colOff>165100</xdr:colOff>
      <xdr:row>62</xdr:row>
      <xdr:rowOff>23368</xdr:rowOff>
    </xdr:to>
    <xdr:sp macro="" textlink="">
      <xdr:nvSpPr>
        <xdr:cNvPr id="194" name="楕円 193"/>
        <xdr:cNvSpPr/>
      </xdr:nvSpPr>
      <xdr:spPr>
        <a:xfrm>
          <a:off x="196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144018</xdr:rowOff>
    </xdr:from>
    <xdr:to>
      <xdr:col>15</xdr:col>
      <xdr:colOff>50800</xdr:colOff>
      <xdr:row>61</xdr:row>
      <xdr:rowOff>144018</xdr:rowOff>
    </xdr:to>
    <xdr:cxnSp macro="">
      <xdr:nvCxnSpPr>
        <xdr:cNvPr id="195" name="直線コネクタ 194"/>
        <xdr:cNvCxnSpPr/>
      </xdr:nvCxnSpPr>
      <xdr:spPr>
        <a:xfrm>
          <a:off x="2019300" y="1060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6" name="楕円 195"/>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144018</xdr:rowOff>
    </xdr:to>
    <xdr:cxnSp macro="">
      <xdr:nvCxnSpPr>
        <xdr:cNvPr id="197" name="直線コネクタ 196"/>
        <xdr:cNvCxnSpPr/>
      </xdr:nvCxnSpPr>
      <xdr:spPr>
        <a:xfrm>
          <a:off x="1130300" y="10561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92219</xdr:rowOff>
    </xdr:from>
    <xdr:ext cx="405111" cy="259045"/>
    <xdr:sp macro="" textlink="">
      <xdr:nvSpPr>
        <xdr:cNvPr id="202" name="n_1mainValue【橋りょう・トンネル】&#10;有形固定資産減価償却率"/>
        <xdr:cNvSpPr txBox="1"/>
      </xdr:nvSpPr>
      <xdr:spPr>
        <a:xfrm>
          <a:off x="3582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14495</xdr:rowOff>
    </xdr:from>
    <xdr:ext cx="405111" cy="259045"/>
    <xdr:sp macro="" textlink="">
      <xdr:nvSpPr>
        <xdr:cNvPr id="203" name="n_2mainValue【橋りょう・トンネル】&#10;有形固定資産減価償却率"/>
        <xdr:cNvSpPr txBox="1"/>
      </xdr:nvSpPr>
      <xdr:spPr>
        <a:xfrm>
          <a:off x="2705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204" name="n_3mainValue【橋りょう・トンネル】&#10;有形固定資産減価償却率"/>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5" name="n_4mainValue【橋りょう・トンネ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53256</xdr:rowOff>
    </xdr:from>
    <xdr:to>
      <xdr:col>55</xdr:col>
      <xdr:colOff>50800</xdr:colOff>
      <xdr:row>63</xdr:row>
      <xdr:rowOff>154856</xdr:rowOff>
    </xdr:to>
    <xdr:sp macro="" textlink="">
      <xdr:nvSpPr>
        <xdr:cNvPr id="245" name="楕円 244"/>
        <xdr:cNvSpPr/>
      </xdr:nvSpPr>
      <xdr:spPr>
        <a:xfrm>
          <a:off x="10426700" y="108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31683</xdr:rowOff>
    </xdr:from>
    <xdr:ext cx="599010" cy="259045"/>
    <xdr:sp macro="" textlink="">
      <xdr:nvSpPr>
        <xdr:cNvPr id="246" name="【橋りょう・トンネル】&#10;一人当たり有形固定資産（償却資産）額該当値テキスト"/>
        <xdr:cNvSpPr txBox="1"/>
      </xdr:nvSpPr>
      <xdr:spPr>
        <a:xfrm>
          <a:off x="10515600" y="1083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68069</xdr:rowOff>
    </xdr:from>
    <xdr:to>
      <xdr:col>50</xdr:col>
      <xdr:colOff>165100</xdr:colOff>
      <xdr:row>63</xdr:row>
      <xdr:rowOff>169669</xdr:rowOff>
    </xdr:to>
    <xdr:sp macro="" textlink="">
      <xdr:nvSpPr>
        <xdr:cNvPr id="247" name="楕円 246"/>
        <xdr:cNvSpPr/>
      </xdr:nvSpPr>
      <xdr:spPr>
        <a:xfrm>
          <a:off x="9588500" y="108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104056</xdr:rowOff>
    </xdr:from>
    <xdr:to>
      <xdr:col>55</xdr:col>
      <xdr:colOff>0</xdr:colOff>
      <xdr:row>63</xdr:row>
      <xdr:rowOff>118869</xdr:rowOff>
    </xdr:to>
    <xdr:cxnSp macro="">
      <xdr:nvCxnSpPr>
        <xdr:cNvPr id="248" name="直線コネクタ 247"/>
        <xdr:cNvCxnSpPr/>
      </xdr:nvCxnSpPr>
      <xdr:spPr>
        <a:xfrm flipV="1">
          <a:off x="9639300" y="10905406"/>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68617</xdr:rowOff>
    </xdr:from>
    <xdr:to>
      <xdr:col>46</xdr:col>
      <xdr:colOff>38100</xdr:colOff>
      <xdr:row>63</xdr:row>
      <xdr:rowOff>170217</xdr:rowOff>
    </xdr:to>
    <xdr:sp macro="" textlink="">
      <xdr:nvSpPr>
        <xdr:cNvPr id="249" name="楕円 248"/>
        <xdr:cNvSpPr/>
      </xdr:nvSpPr>
      <xdr:spPr>
        <a:xfrm>
          <a:off x="8699500" y="108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118869</xdr:rowOff>
    </xdr:from>
    <xdr:to>
      <xdr:col>50</xdr:col>
      <xdr:colOff>114300</xdr:colOff>
      <xdr:row>63</xdr:row>
      <xdr:rowOff>119417</xdr:rowOff>
    </xdr:to>
    <xdr:cxnSp macro="">
      <xdr:nvCxnSpPr>
        <xdr:cNvPr id="250" name="直線コネクタ 249"/>
        <xdr:cNvCxnSpPr/>
      </xdr:nvCxnSpPr>
      <xdr:spPr>
        <a:xfrm flipV="1">
          <a:off x="8750300" y="1092021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69731</xdr:rowOff>
    </xdr:from>
    <xdr:to>
      <xdr:col>41</xdr:col>
      <xdr:colOff>101600</xdr:colOff>
      <xdr:row>63</xdr:row>
      <xdr:rowOff>171331</xdr:rowOff>
    </xdr:to>
    <xdr:sp macro="" textlink="">
      <xdr:nvSpPr>
        <xdr:cNvPr id="251" name="楕円 250"/>
        <xdr:cNvSpPr/>
      </xdr:nvSpPr>
      <xdr:spPr>
        <a:xfrm>
          <a:off x="7810500" y="108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119417</xdr:rowOff>
    </xdr:from>
    <xdr:to>
      <xdr:col>45</xdr:col>
      <xdr:colOff>177800</xdr:colOff>
      <xdr:row>63</xdr:row>
      <xdr:rowOff>120531</xdr:rowOff>
    </xdr:to>
    <xdr:cxnSp macro="">
      <xdr:nvCxnSpPr>
        <xdr:cNvPr id="252" name="直線コネクタ 251"/>
        <xdr:cNvCxnSpPr/>
      </xdr:nvCxnSpPr>
      <xdr:spPr>
        <a:xfrm flipV="1">
          <a:off x="7861300" y="10920767"/>
          <a:ext cx="8890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70709</xdr:rowOff>
    </xdr:from>
    <xdr:to>
      <xdr:col>36</xdr:col>
      <xdr:colOff>165100</xdr:colOff>
      <xdr:row>64</xdr:row>
      <xdr:rowOff>859</xdr:rowOff>
    </xdr:to>
    <xdr:sp macro="" textlink="">
      <xdr:nvSpPr>
        <xdr:cNvPr id="253" name="楕円 252"/>
        <xdr:cNvSpPr/>
      </xdr:nvSpPr>
      <xdr:spPr>
        <a:xfrm>
          <a:off x="6921500" y="10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120531</xdr:rowOff>
    </xdr:from>
    <xdr:to>
      <xdr:col>41</xdr:col>
      <xdr:colOff>50800</xdr:colOff>
      <xdr:row>63</xdr:row>
      <xdr:rowOff>121509</xdr:rowOff>
    </xdr:to>
    <xdr:cxnSp macro="">
      <xdr:nvCxnSpPr>
        <xdr:cNvPr id="254" name="直線コネクタ 253"/>
        <xdr:cNvCxnSpPr/>
      </xdr:nvCxnSpPr>
      <xdr:spPr>
        <a:xfrm flipV="1">
          <a:off x="6972300" y="1092188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160796</xdr:rowOff>
    </xdr:from>
    <xdr:ext cx="599010" cy="259045"/>
    <xdr:sp macro="" textlink="">
      <xdr:nvSpPr>
        <xdr:cNvPr id="259" name="n_1mainValue【橋りょう・トンネル】&#10;一人当たり有形固定資産（償却資産）額"/>
        <xdr:cNvSpPr txBox="1"/>
      </xdr:nvSpPr>
      <xdr:spPr>
        <a:xfrm>
          <a:off x="9327095" y="109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161344</xdr:rowOff>
    </xdr:from>
    <xdr:ext cx="599010" cy="259045"/>
    <xdr:sp macro="" textlink="">
      <xdr:nvSpPr>
        <xdr:cNvPr id="260" name="n_2mainValue【橋りょう・トンネル】&#10;一人当たり有形固定資産（償却資産）額"/>
        <xdr:cNvSpPr txBox="1"/>
      </xdr:nvSpPr>
      <xdr:spPr>
        <a:xfrm>
          <a:off x="8450795" y="109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16408</xdr:rowOff>
    </xdr:from>
    <xdr:ext cx="599010" cy="259045"/>
    <xdr:sp macro="" textlink="">
      <xdr:nvSpPr>
        <xdr:cNvPr id="261" name="n_3mainValue【橋りょう・トンネル】&#10;一人当たり有形固定資産（償却資産）額"/>
        <xdr:cNvSpPr txBox="1"/>
      </xdr:nvSpPr>
      <xdr:spPr>
        <a:xfrm>
          <a:off x="7561795" y="106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163436</xdr:rowOff>
    </xdr:from>
    <xdr:ext cx="599010" cy="259045"/>
    <xdr:sp macro="" textlink="">
      <xdr:nvSpPr>
        <xdr:cNvPr id="262" name="n_4mainValue【橋りょう・トンネル】&#10;一人当たり有形固定資産（償却資産）額"/>
        <xdr:cNvSpPr txBox="1"/>
      </xdr:nvSpPr>
      <xdr:spPr>
        <a:xfrm>
          <a:off x="6672795" y="109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4" name="楕円 303"/>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163665</xdr:rowOff>
    </xdr:from>
    <xdr:ext cx="405111" cy="259045"/>
    <xdr:sp macro="" textlink="">
      <xdr:nvSpPr>
        <xdr:cNvPr id="305" name="【公営住宅】&#10;有形固定資産減価償却率該当値テキスト"/>
        <xdr:cNvSpPr txBox="1"/>
      </xdr:nvSpPr>
      <xdr:spPr>
        <a:xfrm>
          <a:off x="4673600" y="140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88537</xdr:rowOff>
    </xdr:from>
    <xdr:to>
      <xdr:col>20</xdr:col>
      <xdr:colOff>38100</xdr:colOff>
      <xdr:row>83</xdr:row>
      <xdr:rowOff>18687</xdr:rowOff>
    </xdr:to>
    <xdr:sp macro="" textlink="">
      <xdr:nvSpPr>
        <xdr:cNvPr id="306" name="楕円 305"/>
        <xdr:cNvSpPr/>
      </xdr:nvSpPr>
      <xdr:spPr>
        <a:xfrm>
          <a:off x="3746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83</xdr:row>
      <xdr:rowOff>20138</xdr:rowOff>
    </xdr:to>
    <xdr:cxnSp macro="">
      <xdr:nvCxnSpPr>
        <xdr:cNvPr id="307" name="直線コネクタ 306"/>
        <xdr:cNvCxnSpPr/>
      </xdr:nvCxnSpPr>
      <xdr:spPr>
        <a:xfrm>
          <a:off x="3797300" y="141982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23223</xdr:rowOff>
    </xdr:from>
    <xdr:to>
      <xdr:col>15</xdr:col>
      <xdr:colOff>101600</xdr:colOff>
      <xdr:row>82</xdr:row>
      <xdr:rowOff>124823</xdr:rowOff>
    </xdr:to>
    <xdr:sp macro="" textlink="">
      <xdr:nvSpPr>
        <xdr:cNvPr id="308" name="楕円 307"/>
        <xdr:cNvSpPr/>
      </xdr:nvSpPr>
      <xdr:spPr>
        <a:xfrm>
          <a:off x="2857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74023</xdr:rowOff>
    </xdr:from>
    <xdr:to>
      <xdr:col>19</xdr:col>
      <xdr:colOff>177800</xdr:colOff>
      <xdr:row>82</xdr:row>
      <xdr:rowOff>139337</xdr:rowOff>
    </xdr:to>
    <xdr:cxnSp macro="">
      <xdr:nvCxnSpPr>
        <xdr:cNvPr id="309" name="直線コネクタ 308"/>
        <xdr:cNvCxnSpPr/>
      </xdr:nvCxnSpPr>
      <xdr:spPr>
        <a:xfrm>
          <a:off x="2908300" y="141329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13426</xdr:rowOff>
    </xdr:from>
    <xdr:to>
      <xdr:col>10</xdr:col>
      <xdr:colOff>165100</xdr:colOff>
      <xdr:row>82</xdr:row>
      <xdr:rowOff>115026</xdr:rowOff>
    </xdr:to>
    <xdr:sp macro="" textlink="">
      <xdr:nvSpPr>
        <xdr:cNvPr id="310" name="楕円 309"/>
        <xdr:cNvSpPr/>
      </xdr:nvSpPr>
      <xdr:spPr>
        <a:xfrm>
          <a:off x="1968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74023</xdr:rowOff>
    </xdr:to>
    <xdr:cxnSp macro="">
      <xdr:nvCxnSpPr>
        <xdr:cNvPr id="311" name="直線コネクタ 310"/>
        <xdr:cNvCxnSpPr/>
      </xdr:nvCxnSpPr>
      <xdr:spPr>
        <a:xfrm>
          <a:off x="2019300" y="141231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148952</xdr:rowOff>
    </xdr:from>
    <xdr:to>
      <xdr:col>6</xdr:col>
      <xdr:colOff>38100</xdr:colOff>
      <xdr:row>82</xdr:row>
      <xdr:rowOff>79102</xdr:rowOff>
    </xdr:to>
    <xdr:sp macro="" textlink="">
      <xdr:nvSpPr>
        <xdr:cNvPr id="312" name="楕円 311"/>
        <xdr:cNvSpPr/>
      </xdr:nvSpPr>
      <xdr:spPr>
        <a:xfrm>
          <a:off x="1079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28302</xdr:rowOff>
    </xdr:from>
    <xdr:to>
      <xdr:col>10</xdr:col>
      <xdr:colOff>114300</xdr:colOff>
      <xdr:row>82</xdr:row>
      <xdr:rowOff>64226</xdr:rowOff>
    </xdr:to>
    <xdr:cxnSp macro="">
      <xdr:nvCxnSpPr>
        <xdr:cNvPr id="313" name="直線コネクタ 312"/>
        <xdr:cNvCxnSpPr/>
      </xdr:nvCxnSpPr>
      <xdr:spPr>
        <a:xfrm>
          <a:off x="1130300" y="140872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314" name="n_1aveValue【公営住宅】&#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6" name="n_3aveValue【公営住宅】&#10;有形固定資産減価償却率"/>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7" name="n_4aveValue【公営住宅】&#10;有形固定資産減価償却率"/>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35214</xdr:rowOff>
    </xdr:from>
    <xdr:ext cx="405111" cy="259045"/>
    <xdr:sp macro="" textlink="">
      <xdr:nvSpPr>
        <xdr:cNvPr id="318" name="n_1mainValue【公営住宅】&#10;有形固定資産減価償却率"/>
        <xdr:cNvSpPr txBox="1"/>
      </xdr:nvSpPr>
      <xdr:spPr>
        <a:xfrm>
          <a:off x="3582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9" name="n_2mainValue【公営住宅】&#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20" name="n_3main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21" name="n_4mainValue【公営住宅】&#10;有形固定資産減価償却率"/>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3759</xdr:rowOff>
    </xdr:from>
    <xdr:to>
      <xdr:col>55</xdr:col>
      <xdr:colOff>50800</xdr:colOff>
      <xdr:row>85</xdr:row>
      <xdr:rowOff>105359</xdr:rowOff>
    </xdr:to>
    <xdr:sp macro="" textlink="">
      <xdr:nvSpPr>
        <xdr:cNvPr id="359" name="楕円 358"/>
        <xdr:cNvSpPr/>
      </xdr:nvSpPr>
      <xdr:spPr>
        <a:xfrm>
          <a:off x="104267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153636</xdr:rowOff>
    </xdr:from>
    <xdr:ext cx="469744" cy="259045"/>
    <xdr:sp macro="" textlink="">
      <xdr:nvSpPr>
        <xdr:cNvPr id="360" name="【公営住宅】&#10;一人当たり面積該当値テキスト"/>
        <xdr:cNvSpPr txBox="1"/>
      </xdr:nvSpPr>
      <xdr:spPr>
        <a:xfrm>
          <a:off x="10515600" y="1455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61" name="楕円 360"/>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85</xdr:row>
      <xdr:rowOff>54559</xdr:rowOff>
    </xdr:to>
    <xdr:cxnSp macro="">
      <xdr:nvCxnSpPr>
        <xdr:cNvPr id="362" name="直線コネクタ 361"/>
        <xdr:cNvCxnSpPr/>
      </xdr:nvCxnSpPr>
      <xdr:spPr>
        <a:xfrm>
          <a:off x="9639300" y="14526768"/>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91084</xdr:rowOff>
    </xdr:from>
    <xdr:to>
      <xdr:col>46</xdr:col>
      <xdr:colOff>38100</xdr:colOff>
      <xdr:row>85</xdr:row>
      <xdr:rowOff>21234</xdr:rowOff>
    </xdr:to>
    <xdr:sp macro="" textlink="">
      <xdr:nvSpPr>
        <xdr:cNvPr id="363" name="楕円 362"/>
        <xdr:cNvSpPr/>
      </xdr:nvSpPr>
      <xdr:spPr>
        <a:xfrm>
          <a:off x="8699500" y="144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141884</xdr:rowOff>
    </xdr:to>
    <xdr:cxnSp macro="">
      <xdr:nvCxnSpPr>
        <xdr:cNvPr id="364" name="直線コネクタ 363"/>
        <xdr:cNvCxnSpPr/>
      </xdr:nvCxnSpPr>
      <xdr:spPr>
        <a:xfrm flipV="1">
          <a:off x="8750300" y="1452676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6045</xdr:rowOff>
    </xdr:from>
    <xdr:to>
      <xdr:col>41</xdr:col>
      <xdr:colOff>101600</xdr:colOff>
      <xdr:row>85</xdr:row>
      <xdr:rowOff>107645</xdr:rowOff>
    </xdr:to>
    <xdr:sp macro="" textlink="">
      <xdr:nvSpPr>
        <xdr:cNvPr id="365" name="楕円 364"/>
        <xdr:cNvSpPr/>
      </xdr:nvSpPr>
      <xdr:spPr>
        <a:xfrm>
          <a:off x="7810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141884</xdr:rowOff>
    </xdr:from>
    <xdr:to>
      <xdr:col>45</xdr:col>
      <xdr:colOff>177800</xdr:colOff>
      <xdr:row>85</xdr:row>
      <xdr:rowOff>56845</xdr:rowOff>
    </xdr:to>
    <xdr:cxnSp macro="">
      <xdr:nvCxnSpPr>
        <xdr:cNvPr id="366" name="直線コネクタ 365"/>
        <xdr:cNvCxnSpPr/>
      </xdr:nvCxnSpPr>
      <xdr:spPr>
        <a:xfrm flipV="1">
          <a:off x="7861300" y="1454368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168351</xdr:rowOff>
    </xdr:from>
    <xdr:to>
      <xdr:col>36</xdr:col>
      <xdr:colOff>165100</xdr:colOff>
      <xdr:row>85</xdr:row>
      <xdr:rowOff>98501</xdr:rowOff>
    </xdr:to>
    <xdr:sp macro="" textlink="">
      <xdr:nvSpPr>
        <xdr:cNvPr id="367" name="楕円 366"/>
        <xdr:cNvSpPr/>
      </xdr:nvSpPr>
      <xdr:spPr>
        <a:xfrm>
          <a:off x="6921500"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47701</xdr:rowOff>
    </xdr:from>
    <xdr:to>
      <xdr:col>41</xdr:col>
      <xdr:colOff>50800</xdr:colOff>
      <xdr:row>85</xdr:row>
      <xdr:rowOff>56845</xdr:rowOff>
    </xdr:to>
    <xdr:cxnSp macro="">
      <xdr:nvCxnSpPr>
        <xdr:cNvPr id="368" name="直線コネクタ 367"/>
        <xdr:cNvCxnSpPr/>
      </xdr:nvCxnSpPr>
      <xdr:spPr>
        <a:xfrm>
          <a:off x="6972300" y="146209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73" name="n_1mainValue【公営住宅】&#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12361</xdr:rowOff>
    </xdr:from>
    <xdr:ext cx="469744" cy="259045"/>
    <xdr:sp macro="" textlink="">
      <xdr:nvSpPr>
        <xdr:cNvPr id="374" name="n_2mainValue【公営住宅】&#10;一人当たり面積"/>
        <xdr:cNvSpPr txBox="1"/>
      </xdr:nvSpPr>
      <xdr:spPr>
        <a:xfrm>
          <a:off x="8515427" y="145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98772</xdr:rowOff>
    </xdr:from>
    <xdr:ext cx="469744" cy="259045"/>
    <xdr:sp macro="" textlink="">
      <xdr:nvSpPr>
        <xdr:cNvPr id="375" name="n_3mainValue【公営住宅】&#10;一人当たり面積"/>
        <xdr:cNvSpPr txBox="1"/>
      </xdr:nvSpPr>
      <xdr:spPr>
        <a:xfrm>
          <a:off x="7626427" y="1467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89628</xdr:rowOff>
    </xdr:from>
    <xdr:ext cx="469744" cy="259045"/>
    <xdr:sp macro="" textlink="">
      <xdr:nvSpPr>
        <xdr:cNvPr id="376" name="n_4mainValue【公営住宅】&#10;一人当たり面積"/>
        <xdr:cNvSpPr txBox="1"/>
      </xdr:nvSpPr>
      <xdr:spPr>
        <a:xfrm>
          <a:off x="6737427" y="146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50546</xdr:rowOff>
    </xdr:from>
    <xdr:to>
      <xdr:col>85</xdr:col>
      <xdr:colOff>177800</xdr:colOff>
      <xdr:row>37</xdr:row>
      <xdr:rowOff>152146</xdr:rowOff>
    </xdr:to>
    <xdr:sp macro="" textlink="">
      <xdr:nvSpPr>
        <xdr:cNvPr id="431" name="楕円 430"/>
        <xdr:cNvSpPr/>
      </xdr:nvSpPr>
      <xdr:spPr>
        <a:xfrm>
          <a:off x="16268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28973</xdr:rowOff>
    </xdr:from>
    <xdr:ext cx="405111" cy="259045"/>
    <xdr:sp macro="" textlink="">
      <xdr:nvSpPr>
        <xdr:cNvPr id="432" name="【認定こども園・幼稚園・保育所】&#10;有形固定資産減価償却率該当値テキスト"/>
        <xdr:cNvSpPr txBox="1"/>
      </xdr:nvSpPr>
      <xdr:spPr>
        <a:xfrm>
          <a:off x="16357600"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130556</xdr:rowOff>
    </xdr:from>
    <xdr:to>
      <xdr:col>81</xdr:col>
      <xdr:colOff>101600</xdr:colOff>
      <xdr:row>37</xdr:row>
      <xdr:rowOff>60706</xdr:rowOff>
    </xdr:to>
    <xdr:sp macro="" textlink="">
      <xdr:nvSpPr>
        <xdr:cNvPr id="433" name="楕円 432"/>
        <xdr:cNvSpPr/>
      </xdr:nvSpPr>
      <xdr:spPr>
        <a:xfrm>
          <a:off x="15430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xdr:rowOff>
    </xdr:from>
    <xdr:to>
      <xdr:col>85</xdr:col>
      <xdr:colOff>127000</xdr:colOff>
      <xdr:row>37</xdr:row>
      <xdr:rowOff>101346</xdr:rowOff>
    </xdr:to>
    <xdr:cxnSp macro="">
      <xdr:nvCxnSpPr>
        <xdr:cNvPr id="434" name="直線コネクタ 433"/>
        <xdr:cNvCxnSpPr/>
      </xdr:nvCxnSpPr>
      <xdr:spPr>
        <a:xfrm>
          <a:off x="15481300" y="63535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89408</xdr:rowOff>
    </xdr:from>
    <xdr:to>
      <xdr:col>76</xdr:col>
      <xdr:colOff>165100</xdr:colOff>
      <xdr:row>36</xdr:row>
      <xdr:rowOff>19558</xdr:rowOff>
    </xdr:to>
    <xdr:sp macro="" textlink="">
      <xdr:nvSpPr>
        <xdr:cNvPr id="435" name="楕円 434"/>
        <xdr:cNvSpPr/>
      </xdr:nvSpPr>
      <xdr:spPr>
        <a:xfrm>
          <a:off x="14541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140208</xdr:rowOff>
    </xdr:from>
    <xdr:to>
      <xdr:col>81</xdr:col>
      <xdr:colOff>50800</xdr:colOff>
      <xdr:row>37</xdr:row>
      <xdr:rowOff>9906</xdr:rowOff>
    </xdr:to>
    <xdr:cxnSp macro="">
      <xdr:nvCxnSpPr>
        <xdr:cNvPr id="436" name="直線コネクタ 435"/>
        <xdr:cNvCxnSpPr/>
      </xdr:nvCxnSpPr>
      <xdr:spPr>
        <a:xfrm>
          <a:off x="14592300" y="6140958"/>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437" name="楕円 436"/>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140208</xdr:rowOff>
    </xdr:from>
    <xdr:to>
      <xdr:col>76</xdr:col>
      <xdr:colOff>114300</xdr:colOff>
      <xdr:row>36</xdr:row>
      <xdr:rowOff>133350</xdr:rowOff>
    </xdr:to>
    <xdr:cxnSp macro="">
      <xdr:nvCxnSpPr>
        <xdr:cNvPr id="438" name="直線コネクタ 437"/>
        <xdr:cNvCxnSpPr/>
      </xdr:nvCxnSpPr>
      <xdr:spPr>
        <a:xfrm flipV="1">
          <a:off x="13703300" y="614095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43688</xdr:rowOff>
    </xdr:from>
    <xdr:to>
      <xdr:col>67</xdr:col>
      <xdr:colOff>101600</xdr:colOff>
      <xdr:row>36</xdr:row>
      <xdr:rowOff>145288</xdr:rowOff>
    </xdr:to>
    <xdr:sp macro="" textlink="">
      <xdr:nvSpPr>
        <xdr:cNvPr id="439" name="楕円 438"/>
        <xdr:cNvSpPr/>
      </xdr:nvSpPr>
      <xdr:spPr>
        <a:xfrm>
          <a:off x="1276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94488</xdr:rowOff>
    </xdr:from>
    <xdr:to>
      <xdr:col>71</xdr:col>
      <xdr:colOff>177800</xdr:colOff>
      <xdr:row>36</xdr:row>
      <xdr:rowOff>133350</xdr:rowOff>
    </xdr:to>
    <xdr:cxnSp macro="">
      <xdr:nvCxnSpPr>
        <xdr:cNvPr id="440" name="直線コネクタ 439"/>
        <xdr:cNvCxnSpPr/>
      </xdr:nvCxnSpPr>
      <xdr:spPr>
        <a:xfrm>
          <a:off x="12814300" y="62666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51833</xdr:rowOff>
    </xdr:from>
    <xdr:ext cx="405111" cy="259045"/>
    <xdr:sp macro="" textlink="">
      <xdr:nvSpPr>
        <xdr:cNvPr id="445" name="n_1mainValue【認定こども園・幼稚園・保育所】&#10;有形固定資産減価償却率"/>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10685</xdr:rowOff>
    </xdr:from>
    <xdr:ext cx="405111" cy="259045"/>
    <xdr:sp macro="" textlink="">
      <xdr:nvSpPr>
        <xdr:cNvPr id="446" name="n_2mainValue【認定こども園・幼稚園・保育所】&#10;有形固定資産減価償却率"/>
        <xdr:cNvSpPr txBox="1"/>
      </xdr:nvSpPr>
      <xdr:spPr>
        <a:xfrm>
          <a:off x="1438974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3827</xdr:rowOff>
    </xdr:from>
    <xdr:ext cx="405111" cy="259045"/>
    <xdr:sp macro="" textlink="">
      <xdr:nvSpPr>
        <xdr:cNvPr id="447" name="n_3mainValue【認定こども園・幼稚園・保育所】&#10;有形固定資産減価償却率"/>
        <xdr:cNvSpPr txBox="1"/>
      </xdr:nvSpPr>
      <xdr:spPr>
        <a:xfrm>
          <a:off x="13500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136415</xdr:rowOff>
    </xdr:from>
    <xdr:ext cx="405111" cy="259045"/>
    <xdr:sp macro="" textlink="">
      <xdr:nvSpPr>
        <xdr:cNvPr id="448" name="n_4mainValue【認定こども園・幼稚園・保育所】&#10;有形固定資産減価償却率"/>
        <xdr:cNvSpPr txBox="1"/>
      </xdr:nvSpPr>
      <xdr:spPr>
        <a:xfrm>
          <a:off x="12611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157662</xdr:rowOff>
    </xdr:from>
    <xdr:to>
      <xdr:col>116</xdr:col>
      <xdr:colOff>114300</xdr:colOff>
      <xdr:row>40</xdr:row>
      <xdr:rowOff>87812</xdr:rowOff>
    </xdr:to>
    <xdr:sp macro="" textlink="">
      <xdr:nvSpPr>
        <xdr:cNvPr id="490" name="楕円 489"/>
        <xdr:cNvSpPr/>
      </xdr:nvSpPr>
      <xdr:spPr>
        <a:xfrm>
          <a:off x="22110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136089</xdr:rowOff>
    </xdr:from>
    <xdr:ext cx="469744" cy="259045"/>
    <xdr:sp macro="" textlink="">
      <xdr:nvSpPr>
        <xdr:cNvPr id="491" name="【認定こども園・幼稚園・保育所】&#10;一人当たり面積該当値テキスト"/>
        <xdr:cNvSpPr txBox="1"/>
      </xdr:nvSpPr>
      <xdr:spPr>
        <a:xfrm>
          <a:off x="22199600"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492" name="楕円 491"/>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126819</xdr:rowOff>
    </xdr:from>
    <xdr:to>
      <xdr:col>116</xdr:col>
      <xdr:colOff>63500</xdr:colOff>
      <xdr:row>40</xdr:row>
      <xdr:rowOff>37012</xdr:rowOff>
    </xdr:to>
    <xdr:cxnSp macro="">
      <xdr:nvCxnSpPr>
        <xdr:cNvPr id="493" name="直線コネクタ 492"/>
        <xdr:cNvCxnSpPr/>
      </xdr:nvCxnSpPr>
      <xdr:spPr>
        <a:xfrm>
          <a:off x="21323300" y="681336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62956</xdr:rowOff>
    </xdr:from>
    <xdr:to>
      <xdr:col>107</xdr:col>
      <xdr:colOff>101600</xdr:colOff>
      <xdr:row>39</xdr:row>
      <xdr:rowOff>164556</xdr:rowOff>
    </xdr:to>
    <xdr:sp macro="" textlink="">
      <xdr:nvSpPr>
        <xdr:cNvPr id="494" name="楕円 493"/>
        <xdr:cNvSpPr/>
      </xdr:nvSpPr>
      <xdr:spPr>
        <a:xfrm>
          <a:off x="2038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113756</xdr:rowOff>
    </xdr:from>
    <xdr:to>
      <xdr:col>111</xdr:col>
      <xdr:colOff>177800</xdr:colOff>
      <xdr:row>39</xdr:row>
      <xdr:rowOff>126819</xdr:rowOff>
    </xdr:to>
    <xdr:cxnSp macro="">
      <xdr:nvCxnSpPr>
        <xdr:cNvPr id="495" name="直線コネクタ 494"/>
        <xdr:cNvCxnSpPr/>
      </xdr:nvCxnSpPr>
      <xdr:spPr>
        <a:xfrm>
          <a:off x="20434300" y="6800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96" name="楕円 495"/>
        <xdr:cNvSpPr/>
      </xdr:nvSpPr>
      <xdr:spPr>
        <a:xfrm>
          <a:off x="19494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113756</xdr:rowOff>
    </xdr:from>
    <xdr:to>
      <xdr:col>107</xdr:col>
      <xdr:colOff>50800</xdr:colOff>
      <xdr:row>40</xdr:row>
      <xdr:rowOff>14151</xdr:rowOff>
    </xdr:to>
    <xdr:cxnSp macro="">
      <xdr:nvCxnSpPr>
        <xdr:cNvPr id="497" name="直線コネクタ 496"/>
        <xdr:cNvCxnSpPr/>
      </xdr:nvCxnSpPr>
      <xdr:spPr>
        <a:xfrm flipV="1">
          <a:off x="19545300" y="68003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89081</xdr:rowOff>
    </xdr:from>
    <xdr:to>
      <xdr:col>98</xdr:col>
      <xdr:colOff>38100</xdr:colOff>
      <xdr:row>40</xdr:row>
      <xdr:rowOff>19231</xdr:rowOff>
    </xdr:to>
    <xdr:sp macro="" textlink="">
      <xdr:nvSpPr>
        <xdr:cNvPr id="498" name="楕円 497"/>
        <xdr:cNvSpPr/>
      </xdr:nvSpPr>
      <xdr:spPr>
        <a:xfrm>
          <a:off x="18605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139881</xdr:rowOff>
    </xdr:from>
    <xdr:to>
      <xdr:col>102</xdr:col>
      <xdr:colOff>114300</xdr:colOff>
      <xdr:row>40</xdr:row>
      <xdr:rowOff>14151</xdr:rowOff>
    </xdr:to>
    <xdr:cxnSp macro="">
      <xdr:nvCxnSpPr>
        <xdr:cNvPr id="499" name="直線コネクタ 498"/>
        <xdr:cNvCxnSpPr/>
      </xdr:nvCxnSpPr>
      <xdr:spPr>
        <a:xfrm>
          <a:off x="18656300" y="6826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03" name="n_4aveValue【認定こども園・幼稚園・保育所】&#10;一人当たり面積"/>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168746</xdr:rowOff>
    </xdr:from>
    <xdr:ext cx="469744" cy="259045"/>
    <xdr:sp macro="" textlink="">
      <xdr:nvSpPr>
        <xdr:cNvPr id="504" name="n_1main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9633</xdr:rowOff>
    </xdr:from>
    <xdr:ext cx="469744" cy="259045"/>
    <xdr:sp macro="" textlink="">
      <xdr:nvSpPr>
        <xdr:cNvPr id="505" name="n_2mainValue【認定こども園・幼稚園・保育所】&#10;一人当たり面積"/>
        <xdr:cNvSpPr txBox="1"/>
      </xdr:nvSpPr>
      <xdr:spPr>
        <a:xfrm>
          <a:off x="20199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06" name="n_3main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35758</xdr:rowOff>
    </xdr:from>
    <xdr:ext cx="469744" cy="259045"/>
    <xdr:sp macro="" textlink="">
      <xdr:nvSpPr>
        <xdr:cNvPr id="507" name="n_4mainValue【認定こども園・幼稚園・保育所】&#10;一人当たり面積"/>
        <xdr:cNvSpPr txBox="1"/>
      </xdr:nvSpPr>
      <xdr:spPr>
        <a:xfrm>
          <a:off x="18421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xdr:cNvSpPr txBox="1"/>
      </xdr:nvSpPr>
      <xdr:spPr>
        <a:xfrm>
          <a:off x="16357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48" name="楕円 547"/>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49"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550" name="楕円 549"/>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61</xdr:row>
      <xdr:rowOff>40005</xdr:rowOff>
    </xdr:to>
    <xdr:cxnSp macro="">
      <xdr:nvCxnSpPr>
        <xdr:cNvPr id="551" name="直線コネクタ 550"/>
        <xdr:cNvCxnSpPr/>
      </xdr:nvCxnSpPr>
      <xdr:spPr>
        <a:xfrm>
          <a:off x="15481300" y="1036891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52" name="楕円 551"/>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81915</xdr:rowOff>
    </xdr:to>
    <xdr:cxnSp macro="">
      <xdr:nvCxnSpPr>
        <xdr:cNvPr id="553" name="直線コネクタ 552"/>
        <xdr:cNvCxnSpPr/>
      </xdr:nvCxnSpPr>
      <xdr:spPr>
        <a:xfrm>
          <a:off x="14592300" y="103536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54" name="楕円 553"/>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70485</xdr:rowOff>
    </xdr:to>
    <xdr:cxnSp macro="">
      <xdr:nvCxnSpPr>
        <xdr:cNvPr id="555" name="直線コネクタ 554"/>
        <xdr:cNvCxnSpPr/>
      </xdr:nvCxnSpPr>
      <xdr:spPr>
        <a:xfrm flipV="1">
          <a:off x="13703300" y="10353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556" name="楕円 555"/>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70485</xdr:rowOff>
    </xdr:to>
    <xdr:cxnSp macro="">
      <xdr:nvCxnSpPr>
        <xdr:cNvPr id="557" name="直線コネクタ 556"/>
        <xdr:cNvCxnSpPr/>
      </xdr:nvCxnSpPr>
      <xdr:spPr>
        <a:xfrm>
          <a:off x="12814300" y="103555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562"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63" name="n_2main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564" name="n_3mainValue【学校施設】&#10;有形固定資産減価償却率"/>
        <xdr:cNvSpPr txBox="1"/>
      </xdr:nvSpPr>
      <xdr:spPr>
        <a:xfrm>
          <a:off x="13500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5" name="n_4main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606" name="楕円 605"/>
        <xdr:cNvSpPr/>
      </xdr:nvSpPr>
      <xdr:spPr>
        <a:xfrm>
          <a:off x="22110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55643</xdr:rowOff>
    </xdr:from>
    <xdr:ext cx="469744" cy="259045"/>
    <xdr:sp macro="" textlink="">
      <xdr:nvSpPr>
        <xdr:cNvPr id="607" name="【学校施設】&#10;一人当たり面積該当値テキスト"/>
        <xdr:cNvSpPr txBox="1"/>
      </xdr:nvSpPr>
      <xdr:spPr>
        <a:xfrm>
          <a:off x="22199600"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608" name="楕円 607"/>
        <xdr:cNvSpPr/>
      </xdr:nvSpPr>
      <xdr:spPr>
        <a:xfrm>
          <a:off x="2127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133350</xdr:rowOff>
    </xdr:from>
    <xdr:to>
      <xdr:col>116</xdr:col>
      <xdr:colOff>63500</xdr:colOff>
      <xdr:row>60</xdr:row>
      <xdr:rowOff>128016</xdr:rowOff>
    </xdr:to>
    <xdr:cxnSp macro="">
      <xdr:nvCxnSpPr>
        <xdr:cNvPr id="609" name="直線コネクタ 608"/>
        <xdr:cNvCxnSpPr/>
      </xdr:nvCxnSpPr>
      <xdr:spPr>
        <a:xfrm>
          <a:off x="21323300" y="10248900"/>
          <a:ext cx="8382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65786</xdr:rowOff>
    </xdr:from>
    <xdr:to>
      <xdr:col>107</xdr:col>
      <xdr:colOff>101600</xdr:colOff>
      <xdr:row>60</xdr:row>
      <xdr:rowOff>167386</xdr:rowOff>
    </xdr:to>
    <xdr:sp macro="" textlink="">
      <xdr:nvSpPr>
        <xdr:cNvPr id="610" name="楕円 609"/>
        <xdr:cNvSpPr/>
      </xdr:nvSpPr>
      <xdr:spPr>
        <a:xfrm>
          <a:off x="20383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133350</xdr:rowOff>
    </xdr:from>
    <xdr:to>
      <xdr:col>111</xdr:col>
      <xdr:colOff>177800</xdr:colOff>
      <xdr:row>60</xdr:row>
      <xdr:rowOff>116586</xdr:rowOff>
    </xdr:to>
    <xdr:cxnSp macro="">
      <xdr:nvCxnSpPr>
        <xdr:cNvPr id="611" name="直線コネクタ 610"/>
        <xdr:cNvCxnSpPr/>
      </xdr:nvCxnSpPr>
      <xdr:spPr>
        <a:xfrm flipV="1">
          <a:off x="20434300" y="10248900"/>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66548</xdr:rowOff>
    </xdr:from>
    <xdr:to>
      <xdr:col>102</xdr:col>
      <xdr:colOff>165100</xdr:colOff>
      <xdr:row>61</xdr:row>
      <xdr:rowOff>168148</xdr:rowOff>
    </xdr:to>
    <xdr:sp macro="" textlink="">
      <xdr:nvSpPr>
        <xdr:cNvPr id="612" name="楕円 611"/>
        <xdr:cNvSpPr/>
      </xdr:nvSpPr>
      <xdr:spPr>
        <a:xfrm>
          <a:off x="19494500" y="105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116586</xdr:rowOff>
    </xdr:from>
    <xdr:to>
      <xdr:col>107</xdr:col>
      <xdr:colOff>50800</xdr:colOff>
      <xdr:row>61</xdr:row>
      <xdr:rowOff>117348</xdr:rowOff>
    </xdr:to>
    <xdr:cxnSp macro="">
      <xdr:nvCxnSpPr>
        <xdr:cNvPr id="613" name="直線コネクタ 612"/>
        <xdr:cNvCxnSpPr/>
      </xdr:nvCxnSpPr>
      <xdr:spPr>
        <a:xfrm flipV="1">
          <a:off x="19545300" y="10403586"/>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161798</xdr:rowOff>
    </xdr:from>
    <xdr:to>
      <xdr:col>98</xdr:col>
      <xdr:colOff>38100</xdr:colOff>
      <xdr:row>61</xdr:row>
      <xdr:rowOff>91948</xdr:rowOff>
    </xdr:to>
    <xdr:sp macro="" textlink="">
      <xdr:nvSpPr>
        <xdr:cNvPr id="614" name="楕円 613"/>
        <xdr:cNvSpPr/>
      </xdr:nvSpPr>
      <xdr:spPr>
        <a:xfrm>
          <a:off x="18605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41148</xdr:rowOff>
    </xdr:from>
    <xdr:to>
      <xdr:col>102</xdr:col>
      <xdr:colOff>114300</xdr:colOff>
      <xdr:row>61</xdr:row>
      <xdr:rowOff>117348</xdr:rowOff>
    </xdr:to>
    <xdr:cxnSp macro="">
      <xdr:nvCxnSpPr>
        <xdr:cNvPr id="615" name="直線コネクタ 614"/>
        <xdr:cNvCxnSpPr/>
      </xdr:nvCxnSpPr>
      <xdr:spPr>
        <a:xfrm>
          <a:off x="18656300" y="1049959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7" name="n_2aveValue【学校施設】&#10;一人当たり面積"/>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18" name="n_3aveValue【学校施設】&#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619" name="n_4aveValue【学校施設】&#10;一人当たり面積"/>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29227</xdr:rowOff>
    </xdr:from>
    <xdr:ext cx="469744" cy="259045"/>
    <xdr:sp macro="" textlink="">
      <xdr:nvSpPr>
        <xdr:cNvPr id="620" name="n_1mainValue【学校施設】&#10;一人当たり面積"/>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12463</xdr:rowOff>
    </xdr:from>
    <xdr:ext cx="469744" cy="259045"/>
    <xdr:sp macro="" textlink="">
      <xdr:nvSpPr>
        <xdr:cNvPr id="621" name="n_2mainValue【学校施設】&#10;一人当たり面積"/>
        <xdr:cNvSpPr txBox="1"/>
      </xdr:nvSpPr>
      <xdr:spPr>
        <a:xfrm>
          <a:off x="201994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159275</xdr:rowOff>
    </xdr:from>
    <xdr:ext cx="469744" cy="259045"/>
    <xdr:sp macro="" textlink="">
      <xdr:nvSpPr>
        <xdr:cNvPr id="622" name="n_3mainValue【学校施設】&#10;一人当たり面積"/>
        <xdr:cNvSpPr txBox="1"/>
      </xdr:nvSpPr>
      <xdr:spPr>
        <a:xfrm>
          <a:off x="19310427" y="106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83075</xdr:rowOff>
    </xdr:from>
    <xdr:ext cx="469744" cy="259045"/>
    <xdr:sp macro="" textlink="">
      <xdr:nvSpPr>
        <xdr:cNvPr id="623" name="n_4mainValue【学校施設】&#10;一人当たり面積"/>
        <xdr:cNvSpPr txBox="1"/>
      </xdr:nvSpPr>
      <xdr:spPr>
        <a:xfrm>
          <a:off x="18421427"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654" name="【児童館】&#10;有形固定資産減価償却率平均値テキスト"/>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65" name="楕円 664"/>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96719</xdr:rowOff>
    </xdr:from>
    <xdr:ext cx="405111" cy="259045"/>
    <xdr:sp macro="" textlink="">
      <xdr:nvSpPr>
        <xdr:cNvPr id="666" name="【児童館】&#10;有形固定資産減価償却率該当値テキスト"/>
        <xdr:cNvSpPr txBox="1"/>
      </xdr:nvSpPr>
      <xdr:spPr>
        <a:xfrm>
          <a:off x="16357600" y="138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122827</xdr:rowOff>
    </xdr:from>
    <xdr:to>
      <xdr:col>81</xdr:col>
      <xdr:colOff>101600</xdr:colOff>
      <xdr:row>81</xdr:row>
      <xdr:rowOff>52977</xdr:rowOff>
    </xdr:to>
    <xdr:sp macro="" textlink="">
      <xdr:nvSpPr>
        <xdr:cNvPr id="667" name="楕円 666"/>
        <xdr:cNvSpPr/>
      </xdr:nvSpPr>
      <xdr:spPr>
        <a:xfrm>
          <a:off x="15430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124642</xdr:rowOff>
    </xdr:to>
    <xdr:cxnSp macro="">
      <xdr:nvCxnSpPr>
        <xdr:cNvPr id="668" name="直線コネクタ 667"/>
        <xdr:cNvCxnSpPr/>
      </xdr:nvCxnSpPr>
      <xdr:spPr>
        <a:xfrm>
          <a:off x="15481300" y="13889627"/>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160382</xdr:rowOff>
    </xdr:from>
    <xdr:to>
      <xdr:col>76</xdr:col>
      <xdr:colOff>165100</xdr:colOff>
      <xdr:row>81</xdr:row>
      <xdr:rowOff>90532</xdr:rowOff>
    </xdr:to>
    <xdr:sp macro="" textlink="">
      <xdr:nvSpPr>
        <xdr:cNvPr id="669" name="楕円 668"/>
        <xdr:cNvSpPr/>
      </xdr:nvSpPr>
      <xdr:spPr>
        <a:xfrm>
          <a:off x="14541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xdr:rowOff>
    </xdr:from>
    <xdr:to>
      <xdr:col>81</xdr:col>
      <xdr:colOff>50800</xdr:colOff>
      <xdr:row>81</xdr:row>
      <xdr:rowOff>39732</xdr:rowOff>
    </xdr:to>
    <xdr:cxnSp macro="">
      <xdr:nvCxnSpPr>
        <xdr:cNvPr id="670" name="直線コネクタ 669"/>
        <xdr:cNvCxnSpPr/>
      </xdr:nvCxnSpPr>
      <xdr:spPr>
        <a:xfrm flipV="1">
          <a:off x="14592300" y="138896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29755</xdr:rowOff>
    </xdr:from>
    <xdr:to>
      <xdr:col>72</xdr:col>
      <xdr:colOff>38100</xdr:colOff>
      <xdr:row>81</xdr:row>
      <xdr:rowOff>131355</xdr:rowOff>
    </xdr:to>
    <xdr:sp macro="" textlink="">
      <xdr:nvSpPr>
        <xdr:cNvPr id="671" name="楕円 670"/>
        <xdr:cNvSpPr/>
      </xdr:nvSpPr>
      <xdr:spPr>
        <a:xfrm>
          <a:off x="13652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39732</xdr:rowOff>
    </xdr:from>
    <xdr:to>
      <xdr:col>76</xdr:col>
      <xdr:colOff>114300</xdr:colOff>
      <xdr:row>81</xdr:row>
      <xdr:rowOff>80555</xdr:rowOff>
    </xdr:to>
    <xdr:cxnSp macro="">
      <xdr:nvCxnSpPr>
        <xdr:cNvPr id="672" name="直線コネクタ 671"/>
        <xdr:cNvCxnSpPr/>
      </xdr:nvCxnSpPr>
      <xdr:spPr>
        <a:xfrm flipV="1">
          <a:off x="13703300" y="1392718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157118</xdr:rowOff>
    </xdr:from>
    <xdr:to>
      <xdr:col>67</xdr:col>
      <xdr:colOff>101600</xdr:colOff>
      <xdr:row>81</xdr:row>
      <xdr:rowOff>87268</xdr:rowOff>
    </xdr:to>
    <xdr:sp macro="" textlink="">
      <xdr:nvSpPr>
        <xdr:cNvPr id="673" name="楕円 672"/>
        <xdr:cNvSpPr/>
      </xdr:nvSpPr>
      <xdr:spPr>
        <a:xfrm>
          <a:off x="12763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36468</xdr:rowOff>
    </xdr:from>
    <xdr:to>
      <xdr:col>71</xdr:col>
      <xdr:colOff>177800</xdr:colOff>
      <xdr:row>81</xdr:row>
      <xdr:rowOff>80555</xdr:rowOff>
    </xdr:to>
    <xdr:cxnSp macro="">
      <xdr:nvCxnSpPr>
        <xdr:cNvPr id="674" name="直線コネクタ 673"/>
        <xdr:cNvCxnSpPr/>
      </xdr:nvCxnSpPr>
      <xdr:spPr>
        <a:xfrm>
          <a:off x="12814300" y="139239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5" name="n_1ave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6" name="n_2aveValue【児童館】&#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7" name="n_3ave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78" name="n_4aveValue【児童館】&#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69504</xdr:rowOff>
    </xdr:from>
    <xdr:ext cx="405111" cy="259045"/>
    <xdr:sp macro="" textlink="">
      <xdr:nvSpPr>
        <xdr:cNvPr id="679" name="n_1mainValue【児童館】&#10;有形固定資産減価償却率"/>
        <xdr:cNvSpPr txBox="1"/>
      </xdr:nvSpPr>
      <xdr:spPr>
        <a:xfrm>
          <a:off x="15266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107059</xdr:rowOff>
    </xdr:from>
    <xdr:ext cx="405111" cy="259045"/>
    <xdr:sp macro="" textlink="">
      <xdr:nvSpPr>
        <xdr:cNvPr id="680" name="n_2mainValue【児童館】&#10;有形固定資産減価償却率"/>
        <xdr:cNvSpPr txBox="1"/>
      </xdr:nvSpPr>
      <xdr:spPr>
        <a:xfrm>
          <a:off x="14389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147882</xdr:rowOff>
    </xdr:from>
    <xdr:ext cx="405111" cy="259045"/>
    <xdr:sp macro="" textlink="">
      <xdr:nvSpPr>
        <xdr:cNvPr id="681" name="n_3mainValue【児童館】&#10;有形固定資産減価償却率"/>
        <xdr:cNvSpPr txBox="1"/>
      </xdr:nvSpPr>
      <xdr:spPr>
        <a:xfrm>
          <a:off x="13500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103795</xdr:rowOff>
    </xdr:from>
    <xdr:ext cx="405111" cy="259045"/>
    <xdr:sp macro="" textlink="">
      <xdr:nvSpPr>
        <xdr:cNvPr id="682" name="n_4mainValue【児童館】&#10;有形固定資産減価償却率"/>
        <xdr:cNvSpPr txBox="1"/>
      </xdr:nvSpPr>
      <xdr:spPr>
        <a:xfrm>
          <a:off x="12611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117929</xdr:rowOff>
    </xdr:from>
    <xdr:to>
      <xdr:col>116</xdr:col>
      <xdr:colOff>114300</xdr:colOff>
      <xdr:row>81</xdr:row>
      <xdr:rowOff>48079</xdr:rowOff>
    </xdr:to>
    <xdr:sp macro="" textlink="">
      <xdr:nvSpPr>
        <xdr:cNvPr id="724" name="楕円 723"/>
        <xdr:cNvSpPr/>
      </xdr:nvSpPr>
      <xdr:spPr>
        <a:xfrm>
          <a:off x="22110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140806</xdr:rowOff>
    </xdr:from>
    <xdr:ext cx="469744" cy="259045"/>
    <xdr:sp macro="" textlink="">
      <xdr:nvSpPr>
        <xdr:cNvPr id="725" name="【児童館】&#10;一人当たり面積該当値テキスト"/>
        <xdr:cNvSpPr txBox="1"/>
      </xdr:nvSpPr>
      <xdr:spPr>
        <a:xfrm>
          <a:off x="22199600" y="136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60779</xdr:rowOff>
    </xdr:from>
    <xdr:to>
      <xdr:col>112</xdr:col>
      <xdr:colOff>38100</xdr:colOff>
      <xdr:row>81</xdr:row>
      <xdr:rowOff>162379</xdr:rowOff>
    </xdr:to>
    <xdr:sp macro="" textlink="">
      <xdr:nvSpPr>
        <xdr:cNvPr id="726" name="楕円 725"/>
        <xdr:cNvSpPr/>
      </xdr:nvSpPr>
      <xdr:spPr>
        <a:xfrm>
          <a:off x="2127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168729</xdr:rowOff>
    </xdr:from>
    <xdr:to>
      <xdr:col>116</xdr:col>
      <xdr:colOff>63500</xdr:colOff>
      <xdr:row>81</xdr:row>
      <xdr:rowOff>111579</xdr:rowOff>
    </xdr:to>
    <xdr:cxnSp macro="">
      <xdr:nvCxnSpPr>
        <xdr:cNvPr id="727" name="直線コネクタ 726"/>
        <xdr:cNvCxnSpPr/>
      </xdr:nvCxnSpPr>
      <xdr:spPr>
        <a:xfrm flipV="1">
          <a:off x="21323300" y="1388472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8" name="楕円 727"/>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111579</xdr:rowOff>
    </xdr:from>
    <xdr:to>
      <xdr:col>111</xdr:col>
      <xdr:colOff>177800</xdr:colOff>
      <xdr:row>82</xdr:row>
      <xdr:rowOff>38100</xdr:rowOff>
    </xdr:to>
    <xdr:cxnSp macro="">
      <xdr:nvCxnSpPr>
        <xdr:cNvPr id="729" name="直線コネクタ 728"/>
        <xdr:cNvCxnSpPr/>
      </xdr:nvCxnSpPr>
      <xdr:spPr>
        <a:xfrm flipV="1">
          <a:off x="20434300" y="139990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109764</xdr:rowOff>
    </xdr:from>
    <xdr:to>
      <xdr:col>102</xdr:col>
      <xdr:colOff>165100</xdr:colOff>
      <xdr:row>82</xdr:row>
      <xdr:rowOff>39914</xdr:rowOff>
    </xdr:to>
    <xdr:sp macro="" textlink="">
      <xdr:nvSpPr>
        <xdr:cNvPr id="730" name="楕円 729"/>
        <xdr:cNvSpPr/>
      </xdr:nvSpPr>
      <xdr:spPr>
        <a:xfrm>
          <a:off x="19494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160564</xdr:rowOff>
    </xdr:from>
    <xdr:to>
      <xdr:col>107</xdr:col>
      <xdr:colOff>50800</xdr:colOff>
      <xdr:row>82</xdr:row>
      <xdr:rowOff>38100</xdr:rowOff>
    </xdr:to>
    <xdr:cxnSp macro="">
      <xdr:nvCxnSpPr>
        <xdr:cNvPr id="731" name="直線コネクタ 730"/>
        <xdr:cNvCxnSpPr/>
      </xdr:nvCxnSpPr>
      <xdr:spPr>
        <a:xfrm>
          <a:off x="19545300" y="14048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109764</xdr:rowOff>
    </xdr:from>
    <xdr:to>
      <xdr:col>98</xdr:col>
      <xdr:colOff>38100</xdr:colOff>
      <xdr:row>82</xdr:row>
      <xdr:rowOff>39914</xdr:rowOff>
    </xdr:to>
    <xdr:sp macro="" textlink="">
      <xdr:nvSpPr>
        <xdr:cNvPr id="732" name="楕円 731"/>
        <xdr:cNvSpPr/>
      </xdr:nvSpPr>
      <xdr:spPr>
        <a:xfrm>
          <a:off x="18605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160564</xdr:rowOff>
    </xdr:from>
    <xdr:to>
      <xdr:col>102</xdr:col>
      <xdr:colOff>114300</xdr:colOff>
      <xdr:row>81</xdr:row>
      <xdr:rowOff>160564</xdr:rowOff>
    </xdr:to>
    <xdr:cxnSp macro="">
      <xdr:nvCxnSpPr>
        <xdr:cNvPr id="733" name="直線コネクタ 732"/>
        <xdr:cNvCxnSpPr/>
      </xdr:nvCxnSpPr>
      <xdr:spPr>
        <a:xfrm>
          <a:off x="18656300" y="1404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35" name="n_2ave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36"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737" name="n_4aveValue【児童館】&#10;一人当たり面積"/>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7456</xdr:rowOff>
    </xdr:from>
    <xdr:ext cx="469744" cy="259045"/>
    <xdr:sp macro="" textlink="">
      <xdr:nvSpPr>
        <xdr:cNvPr id="738" name="n_1main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9"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56441</xdr:rowOff>
    </xdr:from>
    <xdr:ext cx="469744" cy="259045"/>
    <xdr:sp macro="" textlink="">
      <xdr:nvSpPr>
        <xdr:cNvPr id="740" name="n_3mainValue【児童館】&#10;一人当たり面積"/>
        <xdr:cNvSpPr txBox="1"/>
      </xdr:nvSpPr>
      <xdr:spPr>
        <a:xfrm>
          <a:off x="19310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56441</xdr:rowOff>
    </xdr:from>
    <xdr:ext cx="469744" cy="259045"/>
    <xdr:sp macro="" textlink="">
      <xdr:nvSpPr>
        <xdr:cNvPr id="741" name="n_4mainValue【児童館】&#10;一人当たり面積"/>
        <xdr:cNvSpPr txBox="1"/>
      </xdr:nvSpPr>
      <xdr:spPr>
        <a:xfrm>
          <a:off x="18421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7" name="直線コネクタ 766"/>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8" name="【公民館】&#10;有形固定資産減価償却率最小値テキスト"/>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9" name="直線コネクタ 768"/>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70" name="【公民館】&#10;有形固定資産減価償却率最大値テキスト"/>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71" name="直線コネクタ 770"/>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72" name="【公民館】&#10;有形固定資産減価償却率平均値テキスト"/>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3" name="フローチャート: 判断 772"/>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74" name="フローチャート: 判断 773"/>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6" name="フローチャート: 判断 775"/>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7" name="フローチャート: 判断 776"/>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783" name="楕円 782"/>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784" name="【公民館】&#10;有形固定資産減価償却率該当値テキスト"/>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785" name="楕円 784"/>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107</xdr:row>
      <xdr:rowOff>25581</xdr:rowOff>
    </xdr:to>
    <xdr:cxnSp macro="">
      <xdr:nvCxnSpPr>
        <xdr:cNvPr id="786" name="直線コネクタ 785"/>
        <xdr:cNvCxnSpPr/>
      </xdr:nvCxnSpPr>
      <xdr:spPr>
        <a:xfrm>
          <a:off x="15481300" y="18184586"/>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787" name="楕円 786"/>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79466</xdr:rowOff>
    </xdr:to>
    <xdr:cxnSp macro="">
      <xdr:nvCxnSpPr>
        <xdr:cNvPr id="788" name="直線コネクタ 787"/>
        <xdr:cNvCxnSpPr/>
      </xdr:nvCxnSpPr>
      <xdr:spPr>
        <a:xfrm flipV="1">
          <a:off x="14592300" y="181845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789" name="楕円 788"/>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79466</xdr:rowOff>
    </xdr:to>
    <xdr:cxnSp macro="">
      <xdr:nvCxnSpPr>
        <xdr:cNvPr id="790" name="直線コネクタ 789"/>
        <xdr:cNvCxnSpPr/>
      </xdr:nvCxnSpPr>
      <xdr:spPr>
        <a:xfrm>
          <a:off x="13703300" y="182303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791" name="楕円 790"/>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56606</xdr:rowOff>
    </xdr:to>
    <xdr:cxnSp macro="">
      <xdr:nvCxnSpPr>
        <xdr:cNvPr id="792" name="直線コネクタ 791"/>
        <xdr:cNvCxnSpPr/>
      </xdr:nvCxnSpPr>
      <xdr:spPr>
        <a:xfrm>
          <a:off x="12814300" y="182025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93" name="n_1aveValue【公民館】&#10;有形固定資産減価償却率"/>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95" name="n_3aveValue【公民館】&#10;有形固定資産減価償却率"/>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6" name="n_4aveValue【公民館】&#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797" name="n_1mainValue【公民館】&#10;有形固定資産減価償却率"/>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798" name="n_2mainValue【公民館】&#10;有形固定資産減価償却率"/>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799" name="n_3mainValue【公民館】&#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800" name="n_4mainValue【公民館】&#10;有形固定資産減価償却率"/>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22" name="直線コネクタ 821"/>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3"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4" name="直線コネクタ 823"/>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25"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6" name="直線コネクタ 825"/>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7" name="【公民館】&#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9" name="フローチャート: 判断 828"/>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0" name="フローチャート: 判断 829"/>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1" name="フローチャート: 判断 830"/>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2" name="フローチャート: 判断 831"/>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103124</xdr:rowOff>
    </xdr:from>
    <xdr:to>
      <xdr:col>116</xdr:col>
      <xdr:colOff>114300</xdr:colOff>
      <xdr:row>107</xdr:row>
      <xdr:rowOff>33274</xdr:rowOff>
    </xdr:to>
    <xdr:sp macro="" textlink="">
      <xdr:nvSpPr>
        <xdr:cNvPr id="838" name="楕円 837"/>
        <xdr:cNvSpPr/>
      </xdr:nvSpPr>
      <xdr:spPr>
        <a:xfrm>
          <a:off x="22110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81551</xdr:rowOff>
    </xdr:from>
    <xdr:ext cx="469744" cy="259045"/>
    <xdr:sp macro="" textlink="">
      <xdr:nvSpPr>
        <xdr:cNvPr id="839" name="【公民館】&#10;一人当たり面積該当値テキスト"/>
        <xdr:cNvSpPr txBox="1"/>
      </xdr:nvSpPr>
      <xdr:spPr>
        <a:xfrm>
          <a:off x="22199600"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840" name="楕円 839"/>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153924</xdr:rowOff>
    </xdr:to>
    <xdr:cxnSp macro="">
      <xdr:nvCxnSpPr>
        <xdr:cNvPr id="841" name="直線コネクタ 840"/>
        <xdr:cNvCxnSpPr/>
      </xdr:nvCxnSpPr>
      <xdr:spPr>
        <a:xfrm>
          <a:off x="21323300" y="182453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842" name="楕円 841"/>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62485</xdr:rowOff>
    </xdr:from>
    <xdr:to>
      <xdr:col>111</xdr:col>
      <xdr:colOff>177800</xdr:colOff>
      <xdr:row>106</xdr:row>
      <xdr:rowOff>71628</xdr:rowOff>
    </xdr:to>
    <xdr:cxnSp macro="">
      <xdr:nvCxnSpPr>
        <xdr:cNvPr id="843" name="直線コネクタ 842"/>
        <xdr:cNvCxnSpPr/>
      </xdr:nvCxnSpPr>
      <xdr:spPr>
        <a:xfrm>
          <a:off x="20434300" y="18236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91694</xdr:rowOff>
    </xdr:from>
    <xdr:to>
      <xdr:col>102</xdr:col>
      <xdr:colOff>165100</xdr:colOff>
      <xdr:row>107</xdr:row>
      <xdr:rowOff>21844</xdr:rowOff>
    </xdr:to>
    <xdr:sp macro="" textlink="">
      <xdr:nvSpPr>
        <xdr:cNvPr id="844" name="楕円 843"/>
        <xdr:cNvSpPr/>
      </xdr:nvSpPr>
      <xdr:spPr>
        <a:xfrm>
          <a:off x="19494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62485</xdr:rowOff>
    </xdr:from>
    <xdr:to>
      <xdr:col>107</xdr:col>
      <xdr:colOff>50800</xdr:colOff>
      <xdr:row>106</xdr:row>
      <xdr:rowOff>142494</xdr:rowOff>
    </xdr:to>
    <xdr:cxnSp macro="">
      <xdr:nvCxnSpPr>
        <xdr:cNvPr id="845" name="直線コネクタ 844"/>
        <xdr:cNvCxnSpPr/>
      </xdr:nvCxnSpPr>
      <xdr:spPr>
        <a:xfrm flipV="1">
          <a:off x="19545300" y="182361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109982</xdr:rowOff>
    </xdr:from>
    <xdr:to>
      <xdr:col>98</xdr:col>
      <xdr:colOff>38100</xdr:colOff>
      <xdr:row>107</xdr:row>
      <xdr:rowOff>40132</xdr:rowOff>
    </xdr:to>
    <xdr:sp macro="" textlink="">
      <xdr:nvSpPr>
        <xdr:cNvPr id="846" name="楕円 845"/>
        <xdr:cNvSpPr/>
      </xdr:nvSpPr>
      <xdr:spPr>
        <a:xfrm>
          <a:off x="18605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142494</xdr:rowOff>
    </xdr:from>
    <xdr:to>
      <xdr:col>102</xdr:col>
      <xdr:colOff>114300</xdr:colOff>
      <xdr:row>106</xdr:row>
      <xdr:rowOff>160782</xdr:rowOff>
    </xdr:to>
    <xdr:cxnSp macro="">
      <xdr:nvCxnSpPr>
        <xdr:cNvPr id="847" name="直線コネクタ 846"/>
        <xdr:cNvCxnSpPr/>
      </xdr:nvCxnSpPr>
      <xdr:spPr>
        <a:xfrm flipV="1">
          <a:off x="18656300" y="183161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48" name="n_1aveValue【公民館】&#10;一人当たり面積"/>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9"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50" name="n_3aveValue【公民館】&#10;一人当たり面積"/>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51" name="n_4aveValue【公民館】&#10;一人当たり面積"/>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852" name="n_1main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853" name="n_2mainValue【公民館】&#10;一人当たり面積"/>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12971</xdr:rowOff>
    </xdr:from>
    <xdr:ext cx="469744" cy="259045"/>
    <xdr:sp macro="" textlink="">
      <xdr:nvSpPr>
        <xdr:cNvPr id="854" name="n_3mainValue【公民館】&#10;一人当たり面積"/>
        <xdr:cNvSpPr txBox="1"/>
      </xdr:nvSpPr>
      <xdr:spPr>
        <a:xfrm>
          <a:off x="193104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31259</xdr:rowOff>
    </xdr:from>
    <xdr:ext cx="469744" cy="259045"/>
    <xdr:sp macro="" textlink="">
      <xdr:nvSpPr>
        <xdr:cNvPr id="855" name="n_4mainValue【公民館】&#10;一人当たり面積"/>
        <xdr:cNvSpPr txBox="1"/>
      </xdr:nvSpPr>
      <xdr:spPr>
        <a:xfrm>
          <a:off x="18421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認定こども園・幼稚園・保育所及び公民館は、類似団体と比較して有形固定資産減価償却率が特に高くなって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認定こども園・幼稚園・保育所</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本市は保育所のみを所有している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譲渡による民間活用を図っており、令和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年度に策定された個別施設計画に基づき、施設の建替えや統合を行うなど、老朽化対策に取り組んでいくこととしている。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が進んでいる</a:t>
          </a:r>
          <a:r>
            <a:rPr kumimoji="1" lang="ja-JP" altLang="ja-JP" sz="1100">
              <a:solidFill>
                <a:schemeClr val="dk1"/>
              </a:solidFill>
              <a:effectLst/>
              <a:latin typeface="+mn-lt"/>
              <a:ea typeface="+mn-ea"/>
              <a:cs typeface="+mn-cs"/>
            </a:rPr>
            <a:t>建物が多いが、地元住民からニーズの高い施設もあるため、除却だけでなく譲渡による施設整理の計画を進めることとしている。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公営住宅及び児童館は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類似団体と比較して有形固定資産減価償却率が特に低くなって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年度から順次建替えや取壊しを行っていること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年以内の建物が多く類似団体と比べ新しい施設が多いことから、</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67,641
66,320
201.92
42,430,697
39,394,882
1,825,872
19,458,281
38,396,797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87630</xdr:rowOff>
    </xdr:to>
    <xdr:cxnSp macro="">
      <xdr:nvCxnSpPr>
        <xdr:cNvPr id="77" name="直線コネクタ 76"/>
        <xdr:cNvCxnSpPr/>
      </xdr:nvCxnSpPr>
      <xdr:spPr>
        <a:xfrm>
          <a:off x="3797300" y="673335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39</xdr:row>
      <xdr:rowOff>46809</xdr:rowOff>
    </xdr:to>
    <xdr:cxnSp macro="">
      <xdr:nvCxnSpPr>
        <xdr:cNvPr id="79" name="直線コネクタ 78"/>
        <xdr:cNvCxnSpPr/>
      </xdr:nvCxnSpPr>
      <xdr:spPr>
        <a:xfrm>
          <a:off x="2908300" y="665171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136616</xdr:rowOff>
    </xdr:from>
    <xdr:to>
      <xdr:col>15</xdr:col>
      <xdr:colOff>50800</xdr:colOff>
      <xdr:row>38</xdr:row>
      <xdr:rowOff>138249</xdr:rowOff>
    </xdr:to>
    <xdr:cxnSp macro="">
      <xdr:nvCxnSpPr>
        <xdr:cNvPr id="81" name="直線コネクタ 80"/>
        <xdr:cNvCxnSpPr/>
      </xdr:nvCxnSpPr>
      <xdr:spPr>
        <a:xfrm flipV="1">
          <a:off x="2019300" y="66517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138249</xdr:rowOff>
    </xdr:to>
    <xdr:cxnSp macro="">
      <xdr:nvCxnSpPr>
        <xdr:cNvPr id="83" name="直線コネクタ 82"/>
        <xdr:cNvCxnSpPr/>
      </xdr:nvCxnSpPr>
      <xdr:spPr>
        <a:xfrm>
          <a:off x="1130300" y="65978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図書館】&#10;有形固定資産減価償却率"/>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9" name="n_2mainValue【図書館】&#10;有形固定資産減価償却率"/>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図書館】&#10;有形固定資産減価償却率"/>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91" name="n_4mainValue【図書館】&#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11701</xdr:rowOff>
    </xdr:from>
    <xdr:ext cx="469744" cy="259045"/>
    <xdr:sp macro="" textlink="">
      <xdr:nvSpPr>
        <xdr:cNvPr id="130" name="【図書館】&#10;一人当たり面積該当値テキスト"/>
        <xdr:cNvSpPr txBox="1"/>
      </xdr:nvSpPr>
      <xdr:spPr>
        <a:xfrm>
          <a:off x="10515600" y="66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xdr:cNvSpPr/>
      </xdr:nvSpPr>
      <xdr:spPr>
        <a:xfrm>
          <a:off x="9588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39624</xdr:rowOff>
    </xdr:to>
    <xdr:cxnSp macro="">
      <xdr:nvCxnSpPr>
        <xdr:cNvPr id="132" name="直線コネクタ 131"/>
        <xdr:cNvCxnSpPr/>
      </xdr:nvCxnSpPr>
      <xdr:spPr>
        <a:xfrm>
          <a:off x="9639300" y="689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33" name="楕円 132"/>
        <xdr:cNvSpPr/>
      </xdr:nvSpPr>
      <xdr:spPr>
        <a:xfrm>
          <a:off x="8699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62484</xdr:rowOff>
    </xdr:to>
    <xdr:cxnSp macro="">
      <xdr:nvCxnSpPr>
        <xdr:cNvPr id="134" name="直線コネクタ 133"/>
        <xdr:cNvCxnSpPr/>
      </xdr:nvCxnSpPr>
      <xdr:spPr>
        <a:xfrm flipV="1">
          <a:off x="8750300" y="6897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xdr:rowOff>
    </xdr:from>
    <xdr:to>
      <xdr:col>41</xdr:col>
      <xdr:colOff>101600</xdr:colOff>
      <xdr:row>40</xdr:row>
      <xdr:rowOff>113284</xdr:rowOff>
    </xdr:to>
    <xdr:sp macro="" textlink="">
      <xdr:nvSpPr>
        <xdr:cNvPr id="135" name="楕円 134"/>
        <xdr:cNvSpPr/>
      </xdr:nvSpPr>
      <xdr:spPr>
        <a:xfrm>
          <a:off x="7810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62484</xdr:rowOff>
    </xdr:from>
    <xdr:to>
      <xdr:col>45</xdr:col>
      <xdr:colOff>177800</xdr:colOff>
      <xdr:row>40</xdr:row>
      <xdr:rowOff>62484</xdr:rowOff>
    </xdr:to>
    <xdr:cxnSp macro="">
      <xdr:nvCxnSpPr>
        <xdr:cNvPr id="136" name="直線コネクタ 135"/>
        <xdr:cNvCxnSpPr/>
      </xdr:nvCxnSpPr>
      <xdr:spPr>
        <a:xfrm>
          <a:off x="7861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37" name="楕円 136"/>
        <xdr:cNvSpPr/>
      </xdr:nvSpPr>
      <xdr:spPr>
        <a:xfrm>
          <a:off x="692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44196</xdr:rowOff>
    </xdr:from>
    <xdr:to>
      <xdr:col>41</xdr:col>
      <xdr:colOff>50800</xdr:colOff>
      <xdr:row>40</xdr:row>
      <xdr:rowOff>62484</xdr:rowOff>
    </xdr:to>
    <xdr:cxnSp macro="">
      <xdr:nvCxnSpPr>
        <xdr:cNvPr id="138" name="直線コネクタ 137"/>
        <xdr:cNvCxnSpPr/>
      </xdr:nvCxnSpPr>
      <xdr:spPr>
        <a:xfrm>
          <a:off x="6972300" y="6902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106951</xdr:rowOff>
    </xdr:from>
    <xdr:ext cx="469744" cy="259045"/>
    <xdr:sp macro="" textlink="">
      <xdr:nvSpPr>
        <xdr:cNvPr id="143" name="n_1mainValue【図書館】&#10;一人当たり面積"/>
        <xdr:cNvSpPr txBox="1"/>
      </xdr:nvSpPr>
      <xdr:spPr>
        <a:xfrm>
          <a:off x="93917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4" name="n_2mainValue【図書館】&#10;一人当たり面積"/>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129811</xdr:rowOff>
    </xdr:from>
    <xdr:ext cx="469744" cy="259045"/>
    <xdr:sp macro="" textlink="">
      <xdr:nvSpPr>
        <xdr:cNvPr id="145" name="n_3mainValue【図書館】&#10;一人当たり面積"/>
        <xdr:cNvSpPr txBox="1"/>
      </xdr:nvSpPr>
      <xdr:spPr>
        <a:xfrm>
          <a:off x="7626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46" name="n_4mainValue【図書館】&#10;一人当たり面積"/>
        <xdr:cNvSpPr txBox="1"/>
      </xdr:nvSpPr>
      <xdr:spPr>
        <a:xfrm>
          <a:off x="6737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7" name="楕円 186"/>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8"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89" name="楕円 188"/>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61</xdr:row>
      <xdr:rowOff>11430</xdr:rowOff>
    </xdr:to>
    <xdr:cxnSp macro="">
      <xdr:nvCxnSpPr>
        <xdr:cNvPr id="190" name="直線コネクタ 189"/>
        <xdr:cNvCxnSpPr/>
      </xdr:nvCxnSpPr>
      <xdr:spPr>
        <a:xfrm>
          <a:off x="3797300" y="1037653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1" name="楕円 190"/>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89535</xdr:rowOff>
    </xdr:to>
    <xdr:cxnSp macro="">
      <xdr:nvCxnSpPr>
        <xdr:cNvPr id="192" name="直線コネクタ 191"/>
        <xdr:cNvCxnSpPr/>
      </xdr:nvCxnSpPr>
      <xdr:spPr>
        <a:xfrm>
          <a:off x="2908300" y="10336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93" name="楕円 192"/>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47625</xdr:rowOff>
    </xdr:from>
    <xdr:to>
      <xdr:col>15</xdr:col>
      <xdr:colOff>50800</xdr:colOff>
      <xdr:row>60</xdr:row>
      <xdr:rowOff>49530</xdr:rowOff>
    </xdr:to>
    <xdr:cxnSp macro="">
      <xdr:nvCxnSpPr>
        <xdr:cNvPr id="194" name="直線コネクタ 193"/>
        <xdr:cNvCxnSpPr/>
      </xdr:nvCxnSpPr>
      <xdr:spPr>
        <a:xfrm>
          <a:off x="2019300" y="103346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5" name="楕円 194"/>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47625</xdr:rowOff>
    </xdr:to>
    <xdr:cxnSp macro="">
      <xdr:nvCxnSpPr>
        <xdr:cNvPr id="196" name="直線コネクタ 195"/>
        <xdr:cNvCxnSpPr/>
      </xdr:nvCxnSpPr>
      <xdr:spPr>
        <a:xfrm>
          <a:off x="1130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201" name="n_1mainValue【体育館・プール】&#10;有形固定資産減価償却率"/>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2" name="n_2mainValue【体育館・プール】&#10;有形固定資産減価償却率"/>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203" name="n_3main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4" name="n_4main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44" name="楕円 243"/>
        <xdr:cNvSpPr/>
      </xdr:nvSpPr>
      <xdr:spPr>
        <a:xfrm>
          <a:off x="104267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120667</xdr:rowOff>
    </xdr:from>
    <xdr:ext cx="469744" cy="259045"/>
    <xdr:sp macro="" textlink="">
      <xdr:nvSpPr>
        <xdr:cNvPr id="245" name="【体育館・プール】&#10;一人当たり面積該当値テキスト"/>
        <xdr:cNvSpPr txBox="1"/>
      </xdr:nvSpPr>
      <xdr:spPr>
        <a:xfrm>
          <a:off x="10515600"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12700</xdr:rowOff>
    </xdr:from>
    <xdr:to>
      <xdr:col>50</xdr:col>
      <xdr:colOff>165100</xdr:colOff>
      <xdr:row>63</xdr:row>
      <xdr:rowOff>114300</xdr:rowOff>
    </xdr:to>
    <xdr:sp macro="" textlink="">
      <xdr:nvSpPr>
        <xdr:cNvPr id="246" name="楕円 245"/>
        <xdr:cNvSpPr/>
      </xdr:nvSpPr>
      <xdr:spPr>
        <a:xfrm>
          <a:off x="9588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63500</xdr:rowOff>
    </xdr:to>
    <xdr:cxnSp macro="">
      <xdr:nvCxnSpPr>
        <xdr:cNvPr id="247" name="直線コネクタ 246"/>
        <xdr:cNvCxnSpPr/>
      </xdr:nvCxnSpPr>
      <xdr:spPr>
        <a:xfrm flipV="1">
          <a:off x="9639300" y="10822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167640</xdr:rowOff>
    </xdr:from>
    <xdr:to>
      <xdr:col>46</xdr:col>
      <xdr:colOff>38100</xdr:colOff>
      <xdr:row>63</xdr:row>
      <xdr:rowOff>97790</xdr:rowOff>
    </xdr:to>
    <xdr:sp macro="" textlink="">
      <xdr:nvSpPr>
        <xdr:cNvPr id="248" name="楕円 247"/>
        <xdr:cNvSpPr/>
      </xdr:nvSpPr>
      <xdr:spPr>
        <a:xfrm>
          <a:off x="8699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46990</xdr:rowOff>
    </xdr:from>
    <xdr:to>
      <xdr:col>50</xdr:col>
      <xdr:colOff>114300</xdr:colOff>
      <xdr:row>63</xdr:row>
      <xdr:rowOff>63500</xdr:rowOff>
    </xdr:to>
    <xdr:cxnSp macro="">
      <xdr:nvCxnSpPr>
        <xdr:cNvPr id="249" name="直線コネクタ 248"/>
        <xdr:cNvCxnSpPr/>
      </xdr:nvCxnSpPr>
      <xdr:spPr>
        <a:xfrm>
          <a:off x="8750300" y="108483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xdr:rowOff>
    </xdr:from>
    <xdr:to>
      <xdr:col>41</xdr:col>
      <xdr:colOff>101600</xdr:colOff>
      <xdr:row>63</xdr:row>
      <xdr:rowOff>102870</xdr:rowOff>
    </xdr:to>
    <xdr:sp macro="" textlink="">
      <xdr:nvSpPr>
        <xdr:cNvPr id="250" name="楕円 249"/>
        <xdr:cNvSpPr/>
      </xdr:nvSpPr>
      <xdr:spPr>
        <a:xfrm>
          <a:off x="7810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46990</xdr:rowOff>
    </xdr:from>
    <xdr:to>
      <xdr:col>45</xdr:col>
      <xdr:colOff>177800</xdr:colOff>
      <xdr:row>63</xdr:row>
      <xdr:rowOff>52070</xdr:rowOff>
    </xdr:to>
    <xdr:cxnSp macro="">
      <xdr:nvCxnSpPr>
        <xdr:cNvPr id="251" name="直線コネクタ 250"/>
        <xdr:cNvCxnSpPr/>
      </xdr:nvCxnSpPr>
      <xdr:spPr>
        <a:xfrm flipV="1">
          <a:off x="7861300" y="108483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52" name="楕円 251"/>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52070</xdr:rowOff>
    </xdr:to>
    <xdr:cxnSp macro="">
      <xdr:nvCxnSpPr>
        <xdr:cNvPr id="253" name="直線コネクタ 252"/>
        <xdr:cNvCxnSpPr/>
      </xdr:nvCxnSpPr>
      <xdr:spPr>
        <a:xfrm>
          <a:off x="6972300" y="10805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105427</xdr:rowOff>
    </xdr:from>
    <xdr:ext cx="469744" cy="259045"/>
    <xdr:sp macro="" textlink="">
      <xdr:nvSpPr>
        <xdr:cNvPr id="258" name="n_1mainValue【体育館・プール】&#10;一人当たり面積"/>
        <xdr:cNvSpPr txBox="1"/>
      </xdr:nvSpPr>
      <xdr:spPr>
        <a:xfrm>
          <a:off x="9391727" y="1090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88917</xdr:rowOff>
    </xdr:from>
    <xdr:ext cx="469744" cy="259045"/>
    <xdr:sp macro="" textlink="">
      <xdr:nvSpPr>
        <xdr:cNvPr id="259" name="n_2mainValue【体育館・プール】&#10;一人当たり面積"/>
        <xdr:cNvSpPr txBox="1"/>
      </xdr:nvSpPr>
      <xdr:spPr>
        <a:xfrm>
          <a:off x="8515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60" name="n_3mainValue【体育館・プール】&#10;一人当たり面積"/>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61" name="n_4mainValue【体育館・プール】&#10;一人当たり面積"/>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131463</xdr:rowOff>
    </xdr:from>
    <xdr:ext cx="405111" cy="259045"/>
    <xdr:sp macro="" textlink="">
      <xdr:nvSpPr>
        <xdr:cNvPr id="291" name="【福祉施設】&#10;有形固定資産減価償却率平均値テキスト"/>
        <xdr:cNvSpPr txBox="1"/>
      </xdr:nvSpPr>
      <xdr:spPr>
        <a:xfrm>
          <a:off x="4673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302" name="楕円 301"/>
        <xdr:cNvSpPr/>
      </xdr:nvSpPr>
      <xdr:spPr>
        <a:xfrm>
          <a:off x="4584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82566</xdr:rowOff>
    </xdr:from>
    <xdr:ext cx="405111" cy="259045"/>
    <xdr:sp macro="" textlink="">
      <xdr:nvSpPr>
        <xdr:cNvPr id="303" name="【福祉施設】&#10;有形固定資産減価償却率該当値テキスト"/>
        <xdr:cNvSpPr txBox="1"/>
      </xdr:nvSpPr>
      <xdr:spPr>
        <a:xfrm>
          <a:off x="4673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4" name="楕円 303"/>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110489</xdr:rowOff>
    </xdr:from>
    <xdr:to>
      <xdr:col>24</xdr:col>
      <xdr:colOff>63500</xdr:colOff>
      <xdr:row>80</xdr:row>
      <xdr:rowOff>118111</xdr:rowOff>
    </xdr:to>
    <xdr:cxnSp macro="">
      <xdr:nvCxnSpPr>
        <xdr:cNvPr id="305" name="直線コネクタ 304"/>
        <xdr:cNvCxnSpPr/>
      </xdr:nvCxnSpPr>
      <xdr:spPr>
        <a:xfrm flipV="1">
          <a:off x="3797300" y="138264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306" name="楕円 305"/>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118111</xdr:rowOff>
    </xdr:to>
    <xdr:cxnSp macro="">
      <xdr:nvCxnSpPr>
        <xdr:cNvPr id="307" name="直線コネクタ 306"/>
        <xdr:cNvCxnSpPr/>
      </xdr:nvCxnSpPr>
      <xdr:spPr>
        <a:xfrm>
          <a:off x="2908300" y="137560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29211</xdr:rowOff>
    </xdr:from>
    <xdr:to>
      <xdr:col>10</xdr:col>
      <xdr:colOff>165100</xdr:colOff>
      <xdr:row>80</xdr:row>
      <xdr:rowOff>130811</xdr:rowOff>
    </xdr:to>
    <xdr:sp macro="" textlink="">
      <xdr:nvSpPr>
        <xdr:cNvPr id="308" name="楕円 307"/>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80011</xdr:rowOff>
    </xdr:to>
    <xdr:cxnSp macro="">
      <xdr:nvCxnSpPr>
        <xdr:cNvPr id="309" name="直線コネクタ 308"/>
        <xdr:cNvCxnSpPr/>
      </xdr:nvCxnSpPr>
      <xdr:spPr>
        <a:xfrm flipV="1">
          <a:off x="2019300" y="137560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310" name="楕円 309"/>
        <xdr:cNvSpPr/>
      </xdr:nvSpPr>
      <xdr:spPr>
        <a:xfrm>
          <a:off x="1079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80011</xdr:rowOff>
    </xdr:from>
    <xdr:to>
      <xdr:col>10</xdr:col>
      <xdr:colOff>114300</xdr:colOff>
      <xdr:row>80</xdr:row>
      <xdr:rowOff>87630</xdr:rowOff>
    </xdr:to>
    <xdr:cxnSp macro="">
      <xdr:nvCxnSpPr>
        <xdr:cNvPr id="311" name="直線コネクタ 310"/>
        <xdr:cNvCxnSpPr/>
      </xdr:nvCxnSpPr>
      <xdr:spPr>
        <a:xfrm flipV="1">
          <a:off x="1130300" y="13796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312" name="n_1aveValue【福祉施設】&#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3" name="n_2aveValue【福祉施設】&#10;有形固定資産減価償却率"/>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4"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5"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316" name="n_1mainValue【福祉施設】&#10;有形固定資産減価償却率"/>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317" name="n_2mainValue【福祉施設】&#10;有形固定資産減価償却率"/>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318" name="n_3mainValue【福祉施設】&#10;有形固定資産減価償却率"/>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154957</xdr:rowOff>
    </xdr:from>
    <xdr:ext cx="405111" cy="259045"/>
    <xdr:sp macro="" textlink="">
      <xdr:nvSpPr>
        <xdr:cNvPr id="319" name="n_4mainValue【福祉施設】&#10;有形固定資産減価償却率"/>
        <xdr:cNvSpPr txBox="1"/>
      </xdr:nvSpPr>
      <xdr:spPr>
        <a:xfrm>
          <a:off x="927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59" name="楕円 358"/>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60" name="【福祉施設】&#10;一人当たり面積該当値テキスト"/>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109220</xdr:rowOff>
    </xdr:from>
    <xdr:to>
      <xdr:col>50</xdr:col>
      <xdr:colOff>165100</xdr:colOff>
      <xdr:row>84</xdr:row>
      <xdr:rowOff>39370</xdr:rowOff>
    </xdr:to>
    <xdr:sp macro="" textlink="">
      <xdr:nvSpPr>
        <xdr:cNvPr id="361" name="楕円 360"/>
        <xdr:cNvSpPr/>
      </xdr:nvSpPr>
      <xdr:spPr>
        <a:xfrm>
          <a:off x="958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160020</xdr:rowOff>
    </xdr:from>
    <xdr:to>
      <xdr:col>55</xdr:col>
      <xdr:colOff>0</xdr:colOff>
      <xdr:row>85</xdr:row>
      <xdr:rowOff>38100</xdr:rowOff>
    </xdr:to>
    <xdr:cxnSp macro="">
      <xdr:nvCxnSpPr>
        <xdr:cNvPr id="362" name="直線コネクタ 361"/>
        <xdr:cNvCxnSpPr/>
      </xdr:nvCxnSpPr>
      <xdr:spPr>
        <a:xfrm>
          <a:off x="9639300" y="1439037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3" name="楕円 362"/>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160020</xdr:rowOff>
    </xdr:from>
    <xdr:to>
      <xdr:col>50</xdr:col>
      <xdr:colOff>114300</xdr:colOff>
      <xdr:row>83</xdr:row>
      <xdr:rowOff>163830</xdr:rowOff>
    </xdr:to>
    <xdr:cxnSp macro="">
      <xdr:nvCxnSpPr>
        <xdr:cNvPr id="364" name="直線コネクタ 363"/>
        <xdr:cNvCxnSpPr/>
      </xdr:nvCxnSpPr>
      <xdr:spPr>
        <a:xfrm flipV="1">
          <a:off x="8750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5" name="楕円 364"/>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84</xdr:row>
      <xdr:rowOff>152400</xdr:rowOff>
    </xdr:to>
    <xdr:cxnSp macro="">
      <xdr:nvCxnSpPr>
        <xdr:cNvPr id="366" name="直線コネクタ 365"/>
        <xdr:cNvCxnSpPr/>
      </xdr:nvCxnSpPr>
      <xdr:spPr>
        <a:xfrm flipV="1">
          <a:off x="7861300" y="14394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7" name="楕円 366"/>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152400</xdr:rowOff>
    </xdr:to>
    <xdr:cxnSp macro="">
      <xdr:nvCxnSpPr>
        <xdr:cNvPr id="368" name="直線コネクタ 367"/>
        <xdr:cNvCxnSpPr/>
      </xdr:nvCxnSpPr>
      <xdr:spPr>
        <a:xfrm>
          <a:off x="6972300" y="144170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55897</xdr:rowOff>
    </xdr:from>
    <xdr:ext cx="469744" cy="259045"/>
    <xdr:sp macro="" textlink="">
      <xdr:nvSpPr>
        <xdr:cNvPr id="373" name="n_1mainValue【福祉施設】&#10;一人当たり面積"/>
        <xdr:cNvSpPr txBox="1"/>
      </xdr:nvSpPr>
      <xdr:spPr>
        <a:xfrm>
          <a:off x="93917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74" name="n_2mainValue【福祉施設】&#10;一人当たり面積"/>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5"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6" name="n_4main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17" name="楕円 416"/>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140988</xdr:rowOff>
    </xdr:from>
    <xdr:ext cx="405111" cy="259045"/>
    <xdr:sp macro="" textlink="">
      <xdr:nvSpPr>
        <xdr:cNvPr id="418" name="【市民会館】&#10;有形固定資産減価償却率該当値テキスト"/>
        <xdr:cNvSpPr txBox="1"/>
      </xdr:nvSpPr>
      <xdr:spPr>
        <a:xfrm>
          <a:off x="4673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57786</xdr:rowOff>
    </xdr:from>
    <xdr:to>
      <xdr:col>20</xdr:col>
      <xdr:colOff>38100</xdr:colOff>
      <xdr:row>104</xdr:row>
      <xdr:rowOff>159386</xdr:rowOff>
    </xdr:to>
    <xdr:sp macro="" textlink="">
      <xdr:nvSpPr>
        <xdr:cNvPr id="419" name="楕円 418"/>
        <xdr:cNvSpPr/>
      </xdr:nvSpPr>
      <xdr:spPr>
        <a:xfrm>
          <a:off x="3746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108586</xdr:rowOff>
    </xdr:to>
    <xdr:cxnSp macro="">
      <xdr:nvCxnSpPr>
        <xdr:cNvPr id="420" name="直線コネクタ 419"/>
        <xdr:cNvCxnSpPr/>
      </xdr:nvCxnSpPr>
      <xdr:spPr>
        <a:xfrm flipV="1">
          <a:off x="3797300" y="1787271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135889</xdr:rowOff>
    </xdr:from>
    <xdr:to>
      <xdr:col>15</xdr:col>
      <xdr:colOff>101600</xdr:colOff>
      <xdr:row>104</xdr:row>
      <xdr:rowOff>66039</xdr:rowOff>
    </xdr:to>
    <xdr:sp macro="" textlink="">
      <xdr:nvSpPr>
        <xdr:cNvPr id="421" name="楕円 420"/>
        <xdr:cNvSpPr/>
      </xdr:nvSpPr>
      <xdr:spPr>
        <a:xfrm>
          <a:off x="2857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15239</xdr:rowOff>
    </xdr:from>
    <xdr:to>
      <xdr:col>19</xdr:col>
      <xdr:colOff>177800</xdr:colOff>
      <xdr:row>104</xdr:row>
      <xdr:rowOff>108586</xdr:rowOff>
    </xdr:to>
    <xdr:cxnSp macro="">
      <xdr:nvCxnSpPr>
        <xdr:cNvPr id="422" name="直線コネクタ 421"/>
        <xdr:cNvCxnSpPr/>
      </xdr:nvCxnSpPr>
      <xdr:spPr>
        <a:xfrm>
          <a:off x="2908300" y="1784603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141605</xdr:rowOff>
    </xdr:from>
    <xdr:to>
      <xdr:col>10</xdr:col>
      <xdr:colOff>165100</xdr:colOff>
      <xdr:row>103</xdr:row>
      <xdr:rowOff>71755</xdr:rowOff>
    </xdr:to>
    <xdr:sp macro="" textlink="">
      <xdr:nvSpPr>
        <xdr:cNvPr id="423" name="楕円 422"/>
        <xdr:cNvSpPr/>
      </xdr:nvSpPr>
      <xdr:spPr>
        <a:xfrm>
          <a:off x="1968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20955</xdr:rowOff>
    </xdr:from>
    <xdr:to>
      <xdr:col>15</xdr:col>
      <xdr:colOff>50800</xdr:colOff>
      <xdr:row>104</xdr:row>
      <xdr:rowOff>15239</xdr:rowOff>
    </xdr:to>
    <xdr:cxnSp macro="">
      <xdr:nvCxnSpPr>
        <xdr:cNvPr id="424" name="直線コネクタ 423"/>
        <xdr:cNvCxnSpPr/>
      </xdr:nvCxnSpPr>
      <xdr:spPr>
        <a:xfrm>
          <a:off x="2019300" y="1768030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124461</xdr:rowOff>
    </xdr:from>
    <xdr:to>
      <xdr:col>6</xdr:col>
      <xdr:colOff>38100</xdr:colOff>
      <xdr:row>103</xdr:row>
      <xdr:rowOff>54611</xdr:rowOff>
    </xdr:to>
    <xdr:sp macro="" textlink="">
      <xdr:nvSpPr>
        <xdr:cNvPr id="425" name="楕円 424"/>
        <xdr:cNvSpPr/>
      </xdr:nvSpPr>
      <xdr:spPr>
        <a:xfrm>
          <a:off x="1079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3811</xdr:rowOff>
    </xdr:from>
    <xdr:to>
      <xdr:col>10</xdr:col>
      <xdr:colOff>114300</xdr:colOff>
      <xdr:row>103</xdr:row>
      <xdr:rowOff>20955</xdr:rowOff>
    </xdr:to>
    <xdr:cxnSp macro="">
      <xdr:nvCxnSpPr>
        <xdr:cNvPr id="426" name="直線コネクタ 425"/>
        <xdr:cNvCxnSpPr/>
      </xdr:nvCxnSpPr>
      <xdr:spPr>
        <a:xfrm>
          <a:off x="1130300" y="176631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150513</xdr:rowOff>
    </xdr:from>
    <xdr:ext cx="405111" cy="259045"/>
    <xdr:sp macro="" textlink="">
      <xdr:nvSpPr>
        <xdr:cNvPr id="431" name="n_1mainValue【市民会館】&#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57166</xdr:rowOff>
    </xdr:from>
    <xdr:ext cx="405111" cy="259045"/>
    <xdr:sp macro="" textlink="">
      <xdr:nvSpPr>
        <xdr:cNvPr id="432" name="n_2mainValue【市民会館】&#10;有形固定資産減価償却率"/>
        <xdr:cNvSpPr txBox="1"/>
      </xdr:nvSpPr>
      <xdr:spPr>
        <a:xfrm>
          <a:off x="2705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88282</xdr:rowOff>
    </xdr:from>
    <xdr:ext cx="405111" cy="259045"/>
    <xdr:sp macro="" textlink="">
      <xdr:nvSpPr>
        <xdr:cNvPr id="433" name="n_3mainValue【市民会館】&#10;有形固定資産減価償却率"/>
        <xdr:cNvSpPr txBox="1"/>
      </xdr:nvSpPr>
      <xdr:spPr>
        <a:xfrm>
          <a:off x="1816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71138</xdr:rowOff>
    </xdr:from>
    <xdr:ext cx="405111" cy="259045"/>
    <xdr:sp macro="" textlink="">
      <xdr:nvSpPr>
        <xdr:cNvPr id="434" name="n_4mainValue【市民会館】&#10;有形固定資産減価償却率"/>
        <xdr:cNvSpPr txBox="1"/>
      </xdr:nvSpPr>
      <xdr:spPr>
        <a:xfrm>
          <a:off x="927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4" name="楕円 473"/>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75" name="【市民会館】&#10;一人当たり面積該当値テキスト"/>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476" name="楕円 475"/>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105</xdr:row>
      <xdr:rowOff>148589</xdr:rowOff>
    </xdr:to>
    <xdr:cxnSp macro="">
      <xdr:nvCxnSpPr>
        <xdr:cNvPr id="477" name="直線コネクタ 476"/>
        <xdr:cNvCxnSpPr/>
      </xdr:nvCxnSpPr>
      <xdr:spPr>
        <a:xfrm flipV="1">
          <a:off x="9639300" y="17907000"/>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8" name="楕円 477"/>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148589</xdr:rowOff>
    </xdr:to>
    <xdr:cxnSp macro="">
      <xdr:nvCxnSpPr>
        <xdr:cNvPr id="479" name="直線コネクタ 478"/>
        <xdr:cNvCxnSpPr/>
      </xdr:nvCxnSpPr>
      <xdr:spPr>
        <a:xfrm>
          <a:off x="8750300" y="18135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80" name="楕円 479"/>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106</xdr:row>
      <xdr:rowOff>152400</xdr:rowOff>
    </xdr:to>
    <xdr:cxnSp macro="">
      <xdr:nvCxnSpPr>
        <xdr:cNvPr id="481" name="直線コネクタ 480"/>
        <xdr:cNvCxnSpPr/>
      </xdr:nvCxnSpPr>
      <xdr:spPr>
        <a:xfrm flipV="1">
          <a:off x="7861300" y="18135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82" name="楕円 481"/>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152400</xdr:rowOff>
    </xdr:from>
    <xdr:to>
      <xdr:col>41</xdr:col>
      <xdr:colOff>50800</xdr:colOff>
      <xdr:row>107</xdr:row>
      <xdr:rowOff>53339</xdr:rowOff>
    </xdr:to>
    <xdr:cxnSp macro="">
      <xdr:nvCxnSpPr>
        <xdr:cNvPr id="483" name="直線コネクタ 482"/>
        <xdr:cNvCxnSpPr/>
      </xdr:nvCxnSpPr>
      <xdr:spPr>
        <a:xfrm flipV="1">
          <a:off x="6972300" y="18326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44466</xdr:rowOff>
    </xdr:from>
    <xdr:ext cx="469744" cy="259045"/>
    <xdr:sp macro="" textlink="">
      <xdr:nvSpPr>
        <xdr:cNvPr id="488" name="n_1mainValue【市民会館】&#10;一人当たり面積"/>
        <xdr:cNvSpPr txBox="1"/>
      </xdr:nvSpPr>
      <xdr:spPr>
        <a:xfrm>
          <a:off x="9391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9" name="n_2main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90" name="n_3mainValue【市民会館】&#10;一人当たり面積"/>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91" name="n_4mainValue【市民会館】&#10;一人当たり面積"/>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19050</xdr:rowOff>
    </xdr:from>
    <xdr:to>
      <xdr:col>85</xdr:col>
      <xdr:colOff>126364</xdr:colOff>
      <xdr:row>42</xdr:row>
      <xdr:rowOff>90896</xdr:rowOff>
    </xdr:to>
    <xdr:cxnSp macro="">
      <xdr:nvCxnSpPr>
        <xdr:cNvPr id="517" name="直線コネクタ 516"/>
        <xdr:cNvCxnSpPr/>
      </xdr:nvCxnSpPr>
      <xdr:spPr>
        <a:xfrm flipV="1">
          <a:off x="16318864" y="601980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18"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19" name="直線コネクタ 518"/>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137177</xdr:rowOff>
    </xdr:from>
    <xdr:ext cx="405111" cy="259045"/>
    <xdr:sp macro="" textlink="">
      <xdr:nvSpPr>
        <xdr:cNvPr id="520" name="【一般廃棄物処理施設】&#10;有形固定資産減価償却率最大値テキスト"/>
        <xdr:cNvSpPr txBox="1"/>
      </xdr:nvSpPr>
      <xdr:spPr>
        <a:xfrm>
          <a:off x="163576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19050</xdr:rowOff>
    </xdr:from>
    <xdr:to>
      <xdr:col>86</xdr:col>
      <xdr:colOff>25400</xdr:colOff>
      <xdr:row>35</xdr:row>
      <xdr:rowOff>19050</xdr:rowOff>
    </xdr:to>
    <xdr:cxnSp macro="">
      <xdr:nvCxnSpPr>
        <xdr:cNvPr id="521" name="直線コネクタ 520"/>
        <xdr:cNvCxnSpPr/>
      </xdr:nvCxnSpPr>
      <xdr:spPr>
        <a:xfrm>
          <a:off x="16230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82204</xdr:rowOff>
    </xdr:from>
    <xdr:ext cx="405111" cy="259045"/>
    <xdr:sp macro="" textlink="">
      <xdr:nvSpPr>
        <xdr:cNvPr id="522" name="【一般廃棄物処理施設】&#10;有形固定資産減価償却率平均値テキスト"/>
        <xdr:cNvSpPr txBox="1"/>
      </xdr:nvSpPr>
      <xdr:spPr>
        <a:xfrm>
          <a:off x="16357600" y="659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523" name="フローチャート: 判断 522"/>
        <xdr:cNvSpPr/>
      </xdr:nvSpPr>
      <xdr:spPr>
        <a:xfrm>
          <a:off x="162687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524" name="フローチャート: 判断 523"/>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5" name="フローチャート: 判断 524"/>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6" name="フローチャート: 判断 525"/>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7" name="フローチャート: 判断 526"/>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33" name="楕円 532"/>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34" name="【一般廃棄物処理施設】&#10;有形固定資産減価償却率該当値テキスト"/>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12337</xdr:rowOff>
    </xdr:from>
    <xdr:to>
      <xdr:col>81</xdr:col>
      <xdr:colOff>101600</xdr:colOff>
      <xdr:row>34</xdr:row>
      <xdr:rowOff>113937</xdr:rowOff>
    </xdr:to>
    <xdr:sp macro="" textlink="">
      <xdr:nvSpPr>
        <xdr:cNvPr id="535" name="楕円 534"/>
        <xdr:cNvSpPr/>
      </xdr:nvSpPr>
      <xdr:spPr>
        <a:xfrm>
          <a:off x="15430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63137</xdr:rowOff>
    </xdr:from>
    <xdr:to>
      <xdr:col>85</xdr:col>
      <xdr:colOff>127000</xdr:colOff>
      <xdr:row>36</xdr:row>
      <xdr:rowOff>19050</xdr:rowOff>
    </xdr:to>
    <xdr:cxnSp macro="">
      <xdr:nvCxnSpPr>
        <xdr:cNvPr id="536" name="直線コネクタ 535"/>
        <xdr:cNvCxnSpPr/>
      </xdr:nvCxnSpPr>
      <xdr:spPr>
        <a:xfrm>
          <a:off x="15481300" y="5892437"/>
          <a:ext cx="8382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17236</xdr:rowOff>
    </xdr:from>
    <xdr:to>
      <xdr:col>76</xdr:col>
      <xdr:colOff>165100</xdr:colOff>
      <xdr:row>34</xdr:row>
      <xdr:rowOff>118836</xdr:rowOff>
    </xdr:to>
    <xdr:sp macro="" textlink="">
      <xdr:nvSpPr>
        <xdr:cNvPr id="537" name="楕円 536"/>
        <xdr:cNvSpPr/>
      </xdr:nvSpPr>
      <xdr:spPr>
        <a:xfrm>
          <a:off x="14541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63137</xdr:rowOff>
    </xdr:from>
    <xdr:to>
      <xdr:col>81</xdr:col>
      <xdr:colOff>50800</xdr:colOff>
      <xdr:row>34</xdr:row>
      <xdr:rowOff>68036</xdr:rowOff>
    </xdr:to>
    <xdr:cxnSp macro="">
      <xdr:nvCxnSpPr>
        <xdr:cNvPr id="538" name="直線コネクタ 537"/>
        <xdr:cNvCxnSpPr/>
      </xdr:nvCxnSpPr>
      <xdr:spPr>
        <a:xfrm flipV="1">
          <a:off x="14592300" y="58924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134801</xdr:rowOff>
    </xdr:from>
    <xdr:to>
      <xdr:col>72</xdr:col>
      <xdr:colOff>38100</xdr:colOff>
      <xdr:row>34</xdr:row>
      <xdr:rowOff>64951</xdr:rowOff>
    </xdr:to>
    <xdr:sp macro="" textlink="">
      <xdr:nvSpPr>
        <xdr:cNvPr id="539" name="楕円 538"/>
        <xdr:cNvSpPr/>
      </xdr:nvSpPr>
      <xdr:spPr>
        <a:xfrm>
          <a:off x="13652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xdr:rowOff>
    </xdr:from>
    <xdr:to>
      <xdr:col>76</xdr:col>
      <xdr:colOff>114300</xdr:colOff>
      <xdr:row>34</xdr:row>
      <xdr:rowOff>68036</xdr:rowOff>
    </xdr:to>
    <xdr:cxnSp macro="">
      <xdr:nvCxnSpPr>
        <xdr:cNvPr id="540" name="直線コネクタ 539"/>
        <xdr:cNvCxnSpPr/>
      </xdr:nvCxnSpPr>
      <xdr:spPr>
        <a:xfrm>
          <a:off x="13703300" y="584345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1" name="楕円 540"/>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34</xdr:row>
      <xdr:rowOff>14151</xdr:rowOff>
    </xdr:to>
    <xdr:cxnSp macro="">
      <xdr:nvCxnSpPr>
        <xdr:cNvPr id="542" name="直線コネクタ 541"/>
        <xdr:cNvCxnSpPr/>
      </xdr:nvCxnSpPr>
      <xdr:spPr>
        <a:xfrm>
          <a:off x="12814300" y="5791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543"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44" name="n_2aveValue【一般廃棄物処理施設】&#10;有形固定資産減価償却率"/>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5"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6" name="n_4aveValue【一般廃棄物処理施設】&#10;有形固定資産減価償却率"/>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130464</xdr:rowOff>
    </xdr:from>
    <xdr:ext cx="405111" cy="259045"/>
    <xdr:sp macro="" textlink="">
      <xdr:nvSpPr>
        <xdr:cNvPr id="547" name="n_1mainValue【一般廃棄物処理施設】&#10;有形固定資産減価償却率"/>
        <xdr:cNvSpPr txBox="1"/>
      </xdr:nvSpPr>
      <xdr:spPr>
        <a:xfrm>
          <a:off x="152660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135363</xdr:rowOff>
    </xdr:from>
    <xdr:ext cx="405111" cy="259045"/>
    <xdr:sp macro="" textlink="">
      <xdr:nvSpPr>
        <xdr:cNvPr id="548" name="n_2mainValue【一般廃棄物処理施設】&#10;有形固定資産減価償却率"/>
        <xdr:cNvSpPr txBox="1"/>
      </xdr:nvSpPr>
      <xdr:spPr>
        <a:xfrm>
          <a:off x="143897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81478</xdr:rowOff>
    </xdr:from>
    <xdr:ext cx="405111" cy="259045"/>
    <xdr:sp macro="" textlink="">
      <xdr:nvSpPr>
        <xdr:cNvPr id="549" name="n_3mainValue【一般廃棄物処理施設】&#10;有形固定資産減価償却率"/>
        <xdr:cNvSpPr txBox="1"/>
      </xdr:nvSpPr>
      <xdr:spPr>
        <a:xfrm>
          <a:off x="13500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29227</xdr:rowOff>
    </xdr:from>
    <xdr:ext cx="340478" cy="259045"/>
    <xdr:sp macro="" textlink="">
      <xdr:nvSpPr>
        <xdr:cNvPr id="550" name="n_4mainValue【一般廃棄物処理施設】&#10;有形固定資産減価償却率"/>
        <xdr:cNvSpPr txBox="1"/>
      </xdr:nvSpPr>
      <xdr:spPr>
        <a:xfrm>
          <a:off x="12644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2" name="直線コネクタ 571"/>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3"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4" name="直線コネクタ 573"/>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5"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6" name="直線コネクタ 575"/>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7" name="【一般廃棄物処理施設】&#10;一人当たり有形固定資産（償却資産）額平均値テキスト"/>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8" name="フローチャート: 判断 577"/>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9" name="フローチャート: 判断 578"/>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80" name="フローチャート: 判断 579"/>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1" name="フローチャート: 判断 580"/>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2" name="フローチャート: 判断 581"/>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47871</xdr:rowOff>
    </xdr:from>
    <xdr:to>
      <xdr:col>116</xdr:col>
      <xdr:colOff>114300</xdr:colOff>
      <xdr:row>41</xdr:row>
      <xdr:rowOff>149471</xdr:rowOff>
    </xdr:to>
    <xdr:sp macro="" textlink="">
      <xdr:nvSpPr>
        <xdr:cNvPr id="588" name="楕円 587"/>
        <xdr:cNvSpPr/>
      </xdr:nvSpPr>
      <xdr:spPr>
        <a:xfrm>
          <a:off x="22110700" y="70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134248</xdr:rowOff>
    </xdr:from>
    <xdr:ext cx="469744" cy="259045"/>
    <xdr:sp macro="" textlink="">
      <xdr:nvSpPr>
        <xdr:cNvPr id="589" name="【一般廃棄物処理施設】&#10;一人当たり有形固定資産（償却資産）額該当値テキスト"/>
        <xdr:cNvSpPr txBox="1"/>
      </xdr:nvSpPr>
      <xdr:spPr>
        <a:xfrm>
          <a:off x="22199600" y="699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103074</xdr:rowOff>
    </xdr:from>
    <xdr:to>
      <xdr:col>112</xdr:col>
      <xdr:colOff>38100</xdr:colOff>
      <xdr:row>41</xdr:row>
      <xdr:rowOff>33224</xdr:rowOff>
    </xdr:to>
    <xdr:sp macro="" textlink="">
      <xdr:nvSpPr>
        <xdr:cNvPr id="590" name="楕円 589"/>
        <xdr:cNvSpPr/>
      </xdr:nvSpPr>
      <xdr:spPr>
        <a:xfrm>
          <a:off x="21272500" y="69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153874</xdr:rowOff>
    </xdr:from>
    <xdr:to>
      <xdr:col>116</xdr:col>
      <xdr:colOff>63500</xdr:colOff>
      <xdr:row>41</xdr:row>
      <xdr:rowOff>98671</xdr:rowOff>
    </xdr:to>
    <xdr:cxnSp macro="">
      <xdr:nvCxnSpPr>
        <xdr:cNvPr id="591" name="直線コネクタ 590"/>
        <xdr:cNvCxnSpPr/>
      </xdr:nvCxnSpPr>
      <xdr:spPr>
        <a:xfrm>
          <a:off x="21323300" y="7011874"/>
          <a:ext cx="838200" cy="1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103193</xdr:rowOff>
    </xdr:from>
    <xdr:to>
      <xdr:col>107</xdr:col>
      <xdr:colOff>101600</xdr:colOff>
      <xdr:row>41</xdr:row>
      <xdr:rowOff>33343</xdr:rowOff>
    </xdr:to>
    <xdr:sp macro="" textlink="">
      <xdr:nvSpPr>
        <xdr:cNvPr id="592" name="楕円 591"/>
        <xdr:cNvSpPr/>
      </xdr:nvSpPr>
      <xdr:spPr>
        <a:xfrm>
          <a:off x="20383500" y="69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153874</xdr:rowOff>
    </xdr:from>
    <xdr:to>
      <xdr:col>111</xdr:col>
      <xdr:colOff>177800</xdr:colOff>
      <xdr:row>40</xdr:row>
      <xdr:rowOff>153993</xdr:rowOff>
    </xdr:to>
    <xdr:cxnSp macro="">
      <xdr:nvCxnSpPr>
        <xdr:cNvPr id="593" name="直線コネクタ 592"/>
        <xdr:cNvCxnSpPr/>
      </xdr:nvCxnSpPr>
      <xdr:spPr>
        <a:xfrm flipV="1">
          <a:off x="20434300" y="7011874"/>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104504</xdr:rowOff>
    </xdr:from>
    <xdr:to>
      <xdr:col>102</xdr:col>
      <xdr:colOff>165100</xdr:colOff>
      <xdr:row>41</xdr:row>
      <xdr:rowOff>34654</xdr:rowOff>
    </xdr:to>
    <xdr:sp macro="" textlink="">
      <xdr:nvSpPr>
        <xdr:cNvPr id="594" name="楕円 593"/>
        <xdr:cNvSpPr/>
      </xdr:nvSpPr>
      <xdr:spPr>
        <a:xfrm>
          <a:off x="19494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153993</xdr:rowOff>
    </xdr:from>
    <xdr:to>
      <xdr:col>107</xdr:col>
      <xdr:colOff>50800</xdr:colOff>
      <xdr:row>40</xdr:row>
      <xdr:rowOff>155304</xdr:rowOff>
    </xdr:to>
    <xdr:cxnSp macro="">
      <xdr:nvCxnSpPr>
        <xdr:cNvPr id="595" name="直線コネクタ 594"/>
        <xdr:cNvCxnSpPr/>
      </xdr:nvCxnSpPr>
      <xdr:spPr>
        <a:xfrm flipV="1">
          <a:off x="19545300" y="7011993"/>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113370</xdr:rowOff>
    </xdr:from>
    <xdr:to>
      <xdr:col>98</xdr:col>
      <xdr:colOff>38100</xdr:colOff>
      <xdr:row>41</xdr:row>
      <xdr:rowOff>43520</xdr:rowOff>
    </xdr:to>
    <xdr:sp macro="" textlink="">
      <xdr:nvSpPr>
        <xdr:cNvPr id="596" name="楕円 595"/>
        <xdr:cNvSpPr/>
      </xdr:nvSpPr>
      <xdr:spPr>
        <a:xfrm>
          <a:off x="18605500" y="6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155304</xdr:rowOff>
    </xdr:from>
    <xdr:to>
      <xdr:col>102</xdr:col>
      <xdr:colOff>114300</xdr:colOff>
      <xdr:row>40</xdr:row>
      <xdr:rowOff>164170</xdr:rowOff>
    </xdr:to>
    <xdr:cxnSp macro="">
      <xdr:nvCxnSpPr>
        <xdr:cNvPr id="597" name="直線コネクタ 596"/>
        <xdr:cNvCxnSpPr/>
      </xdr:nvCxnSpPr>
      <xdr:spPr>
        <a:xfrm flipV="1">
          <a:off x="18656300" y="7013304"/>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8" name="n_1aveValue【一般廃棄物処理施設】&#10;一人当たり有形固定資産（償却資産）額"/>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9" name="n_2aveValue【一般廃棄物処理施設】&#10;一人当たり有形固定資産（償却資産）額"/>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600" name="n_3aveValue【一般廃棄物処理施設】&#10;一人当たり有形固定資産（償却資産）額"/>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1" name="n_4aveValue【一般廃棄物処理施設】&#10;一人当たり有形固定資産（償却資産）額"/>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24351</xdr:rowOff>
    </xdr:from>
    <xdr:ext cx="534377" cy="259045"/>
    <xdr:sp macro="" textlink="">
      <xdr:nvSpPr>
        <xdr:cNvPr id="602" name="n_1mainValue【一般廃棄物処理施設】&#10;一人当たり有形固定資産（償却資産）額"/>
        <xdr:cNvSpPr txBox="1"/>
      </xdr:nvSpPr>
      <xdr:spPr>
        <a:xfrm>
          <a:off x="21043411" y="70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24470</xdr:rowOff>
    </xdr:from>
    <xdr:ext cx="534377" cy="259045"/>
    <xdr:sp macro="" textlink="">
      <xdr:nvSpPr>
        <xdr:cNvPr id="603" name="n_2mainValue【一般廃棄物処理施設】&#10;一人当たり有形固定資産（償却資産）額"/>
        <xdr:cNvSpPr txBox="1"/>
      </xdr:nvSpPr>
      <xdr:spPr>
        <a:xfrm>
          <a:off x="20167111" y="70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25781</xdr:rowOff>
    </xdr:from>
    <xdr:ext cx="534377" cy="259045"/>
    <xdr:sp macro="" textlink="">
      <xdr:nvSpPr>
        <xdr:cNvPr id="604" name="n_3mainValue【一般廃棄物処理施設】&#10;一人当たり有形固定資産（償却資産）額"/>
        <xdr:cNvSpPr txBox="1"/>
      </xdr:nvSpPr>
      <xdr:spPr>
        <a:xfrm>
          <a:off x="192781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34647</xdr:rowOff>
    </xdr:from>
    <xdr:ext cx="534377" cy="259045"/>
    <xdr:sp macro="" textlink="">
      <xdr:nvSpPr>
        <xdr:cNvPr id="605" name="n_4mainValue【一般廃棄物処理施設】&#10;一人当たり有形固定資産（償却資産）額"/>
        <xdr:cNvSpPr txBox="1"/>
      </xdr:nvSpPr>
      <xdr:spPr>
        <a:xfrm>
          <a:off x="18389111" y="70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30" name="直線コネクタ 629"/>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1"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2" name="直線コネクタ 631"/>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3"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4" name="直線コネクタ 633"/>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5" name="【保健センター・保健所】&#10;有形固定資産減価償却率平均値テキスト"/>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6" name="フローチャート: 判断 635"/>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7" name="フローチャート: 判断 636"/>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8" name="フローチャート: 判断 637"/>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9" name="フローチャート: 判断 638"/>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40" name="フローチャート: 判断 639"/>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646" name="楕円 645"/>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647" name="【保健センター・保健所】&#10;有形固定資産減価償却率該当値テキスト"/>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648" name="楕円 647"/>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15240</xdr:rowOff>
    </xdr:to>
    <xdr:cxnSp macro="">
      <xdr:nvCxnSpPr>
        <xdr:cNvPr id="649" name="直線コネクタ 648"/>
        <xdr:cNvCxnSpPr/>
      </xdr:nvCxnSpPr>
      <xdr:spPr>
        <a:xfrm>
          <a:off x="15481300" y="10111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122555</xdr:rowOff>
    </xdr:from>
    <xdr:to>
      <xdr:col>76</xdr:col>
      <xdr:colOff>165100</xdr:colOff>
      <xdr:row>58</xdr:row>
      <xdr:rowOff>52705</xdr:rowOff>
    </xdr:to>
    <xdr:sp macro="" textlink="">
      <xdr:nvSpPr>
        <xdr:cNvPr id="650" name="楕円 649"/>
        <xdr:cNvSpPr/>
      </xdr:nvSpPr>
      <xdr:spPr>
        <a:xfrm>
          <a:off x="1454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xdr:rowOff>
    </xdr:from>
    <xdr:to>
      <xdr:col>81</xdr:col>
      <xdr:colOff>50800</xdr:colOff>
      <xdr:row>58</xdr:row>
      <xdr:rowOff>167640</xdr:rowOff>
    </xdr:to>
    <xdr:cxnSp macro="">
      <xdr:nvCxnSpPr>
        <xdr:cNvPr id="651" name="直線コネクタ 650"/>
        <xdr:cNvCxnSpPr/>
      </xdr:nvCxnSpPr>
      <xdr:spPr>
        <a:xfrm>
          <a:off x="14592300" y="99460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52" name="楕円 651"/>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xdr:rowOff>
    </xdr:from>
    <xdr:to>
      <xdr:col>76</xdr:col>
      <xdr:colOff>114300</xdr:colOff>
      <xdr:row>58</xdr:row>
      <xdr:rowOff>62865</xdr:rowOff>
    </xdr:to>
    <xdr:cxnSp macro="">
      <xdr:nvCxnSpPr>
        <xdr:cNvPr id="653" name="直線コネクタ 652"/>
        <xdr:cNvCxnSpPr/>
      </xdr:nvCxnSpPr>
      <xdr:spPr>
        <a:xfrm flipV="1">
          <a:off x="13703300" y="99460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133985</xdr:rowOff>
    </xdr:from>
    <xdr:to>
      <xdr:col>67</xdr:col>
      <xdr:colOff>101600</xdr:colOff>
      <xdr:row>58</xdr:row>
      <xdr:rowOff>64135</xdr:rowOff>
    </xdr:to>
    <xdr:sp macro="" textlink="">
      <xdr:nvSpPr>
        <xdr:cNvPr id="654" name="楕円 653"/>
        <xdr:cNvSpPr/>
      </xdr:nvSpPr>
      <xdr:spPr>
        <a:xfrm>
          <a:off x="12763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xdr:rowOff>
    </xdr:from>
    <xdr:to>
      <xdr:col>71</xdr:col>
      <xdr:colOff>177800</xdr:colOff>
      <xdr:row>58</xdr:row>
      <xdr:rowOff>62865</xdr:rowOff>
    </xdr:to>
    <xdr:cxnSp macro="">
      <xdr:nvCxnSpPr>
        <xdr:cNvPr id="655" name="直線コネクタ 654"/>
        <xdr:cNvCxnSpPr/>
      </xdr:nvCxnSpPr>
      <xdr:spPr>
        <a:xfrm>
          <a:off x="12814300" y="99574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6"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7" name="n_2aveValue【保健センター・保健所】&#10;有形固定資産減価償却率"/>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58" name="n_3aveValue【保健センター・保健所】&#10;有形固定資産減価償却率"/>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9"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660" name="n_1mainValue【保健センター・保健所】&#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69232</xdr:rowOff>
    </xdr:from>
    <xdr:ext cx="405111" cy="259045"/>
    <xdr:sp macro="" textlink="">
      <xdr:nvSpPr>
        <xdr:cNvPr id="661" name="n_2mainValue【保健センター・保健所】&#10;有形固定資産減価償却率"/>
        <xdr:cNvSpPr txBox="1"/>
      </xdr:nvSpPr>
      <xdr:spPr>
        <a:xfrm>
          <a:off x="14389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130192</xdr:rowOff>
    </xdr:from>
    <xdr:ext cx="405111" cy="259045"/>
    <xdr:sp macro="" textlink="">
      <xdr:nvSpPr>
        <xdr:cNvPr id="662" name="n_3mainValue【保健センター・保健所】&#10;有形固定資産減価償却率"/>
        <xdr:cNvSpPr txBox="1"/>
      </xdr:nvSpPr>
      <xdr:spPr>
        <a:xfrm>
          <a:off x="13500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80662</xdr:rowOff>
    </xdr:from>
    <xdr:ext cx="405111" cy="259045"/>
    <xdr:sp macro="" textlink="">
      <xdr:nvSpPr>
        <xdr:cNvPr id="663" name="n_4mainValue【保健センター・保健所】&#10;有形固定資産減価償却率"/>
        <xdr:cNvSpPr txBox="1"/>
      </xdr:nvSpPr>
      <xdr:spPr>
        <a:xfrm>
          <a:off x="12611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7" name="直線コネクタ 686"/>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90"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1" name="直線コネクタ 69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2" name="【保健センター・保健所】&#10;一人当たり面積平均値テキスト"/>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3" name="フローチャート: 判断 692"/>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5" name="フローチャート: 判断 694"/>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6" name="フローチャート: 判断 695"/>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7" name="フローチャート: 判断 696"/>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703" name="楕円 702"/>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704" name="【保健センター・保健所】&#10;一人当たり面積該当値テキスト"/>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5" name="楕円 704"/>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63</xdr:row>
      <xdr:rowOff>3810</xdr:rowOff>
    </xdr:to>
    <xdr:cxnSp macro="">
      <xdr:nvCxnSpPr>
        <xdr:cNvPr id="706" name="直線コネクタ 705"/>
        <xdr:cNvCxnSpPr/>
      </xdr:nvCxnSpPr>
      <xdr:spPr>
        <a:xfrm>
          <a:off x="21323300" y="106527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07" name="楕円 706"/>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08" name="直線コネクタ 707"/>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09" name="楕円 708"/>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63</xdr:row>
      <xdr:rowOff>19050</xdr:rowOff>
    </xdr:to>
    <xdr:cxnSp macro="">
      <xdr:nvCxnSpPr>
        <xdr:cNvPr id="710" name="直線コネクタ 709"/>
        <xdr:cNvCxnSpPr/>
      </xdr:nvCxnSpPr>
      <xdr:spPr>
        <a:xfrm flipV="1">
          <a:off x="19545300" y="10652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1" name="楕円 710"/>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19050</xdr:rowOff>
    </xdr:to>
    <xdr:cxnSp macro="">
      <xdr:nvCxnSpPr>
        <xdr:cNvPr id="712" name="直線コネクタ 711"/>
        <xdr:cNvCxnSpPr/>
      </xdr:nvCxnSpPr>
      <xdr:spPr>
        <a:xfrm>
          <a:off x="18656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3"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4"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5"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6"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1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19"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0"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5" name="直線コネクタ 744"/>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6"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7" name="直線コネクタ 746"/>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8"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9" name="直線コネクタ 748"/>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50" name="【消防施設】&#10;有形固定資産減価償却率平均値テキスト"/>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1" name="フローチャート: 判断 750"/>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2" name="フローチャート: 判断 751"/>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3" name="フローチャート: 判断 752"/>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4" name="フローチャート: 判断 753"/>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5" name="フローチャート: 判断 754"/>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12064</xdr:rowOff>
    </xdr:from>
    <xdr:to>
      <xdr:col>85</xdr:col>
      <xdr:colOff>177800</xdr:colOff>
      <xdr:row>79</xdr:row>
      <xdr:rowOff>113664</xdr:rowOff>
    </xdr:to>
    <xdr:sp macro="" textlink="">
      <xdr:nvSpPr>
        <xdr:cNvPr id="761" name="楕円 760"/>
        <xdr:cNvSpPr/>
      </xdr:nvSpPr>
      <xdr:spPr>
        <a:xfrm>
          <a:off x="162687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34941</xdr:rowOff>
    </xdr:from>
    <xdr:ext cx="405111" cy="259045"/>
    <xdr:sp macro="" textlink="">
      <xdr:nvSpPr>
        <xdr:cNvPr id="762" name="【消防施設】&#10;有形固定資産減価償却率該当値テキスト"/>
        <xdr:cNvSpPr txBox="1"/>
      </xdr:nvSpPr>
      <xdr:spPr>
        <a:xfrm>
          <a:off x="16357600"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149225</xdr:rowOff>
    </xdr:from>
    <xdr:to>
      <xdr:col>81</xdr:col>
      <xdr:colOff>101600</xdr:colOff>
      <xdr:row>79</xdr:row>
      <xdr:rowOff>79375</xdr:rowOff>
    </xdr:to>
    <xdr:sp macro="" textlink="">
      <xdr:nvSpPr>
        <xdr:cNvPr id="763" name="楕円 762"/>
        <xdr:cNvSpPr/>
      </xdr:nvSpPr>
      <xdr:spPr>
        <a:xfrm>
          <a:off x="1543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28575</xdr:rowOff>
    </xdr:from>
    <xdr:to>
      <xdr:col>85</xdr:col>
      <xdr:colOff>127000</xdr:colOff>
      <xdr:row>79</xdr:row>
      <xdr:rowOff>62864</xdr:rowOff>
    </xdr:to>
    <xdr:cxnSp macro="">
      <xdr:nvCxnSpPr>
        <xdr:cNvPr id="764" name="直線コネクタ 763"/>
        <xdr:cNvCxnSpPr/>
      </xdr:nvCxnSpPr>
      <xdr:spPr>
        <a:xfrm>
          <a:off x="15481300" y="135731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88264</xdr:rowOff>
    </xdr:from>
    <xdr:to>
      <xdr:col>76</xdr:col>
      <xdr:colOff>165100</xdr:colOff>
      <xdr:row>79</xdr:row>
      <xdr:rowOff>18414</xdr:rowOff>
    </xdr:to>
    <xdr:sp macro="" textlink="">
      <xdr:nvSpPr>
        <xdr:cNvPr id="765" name="楕円 764"/>
        <xdr:cNvSpPr/>
      </xdr:nvSpPr>
      <xdr:spPr>
        <a:xfrm>
          <a:off x="14541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139064</xdr:rowOff>
    </xdr:from>
    <xdr:to>
      <xdr:col>81</xdr:col>
      <xdr:colOff>50800</xdr:colOff>
      <xdr:row>79</xdr:row>
      <xdr:rowOff>28575</xdr:rowOff>
    </xdr:to>
    <xdr:cxnSp macro="">
      <xdr:nvCxnSpPr>
        <xdr:cNvPr id="766" name="直線コネクタ 765"/>
        <xdr:cNvCxnSpPr/>
      </xdr:nvCxnSpPr>
      <xdr:spPr>
        <a:xfrm>
          <a:off x="14592300" y="135121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53975</xdr:rowOff>
    </xdr:from>
    <xdr:to>
      <xdr:col>72</xdr:col>
      <xdr:colOff>38100</xdr:colOff>
      <xdr:row>78</xdr:row>
      <xdr:rowOff>155575</xdr:rowOff>
    </xdr:to>
    <xdr:sp macro="" textlink="">
      <xdr:nvSpPr>
        <xdr:cNvPr id="767" name="楕円 766"/>
        <xdr:cNvSpPr/>
      </xdr:nvSpPr>
      <xdr:spPr>
        <a:xfrm>
          <a:off x="13652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104775</xdr:rowOff>
    </xdr:from>
    <xdr:to>
      <xdr:col>76</xdr:col>
      <xdr:colOff>114300</xdr:colOff>
      <xdr:row>78</xdr:row>
      <xdr:rowOff>139064</xdr:rowOff>
    </xdr:to>
    <xdr:cxnSp macro="">
      <xdr:nvCxnSpPr>
        <xdr:cNvPr id="768" name="直線コネクタ 767"/>
        <xdr:cNvCxnSpPr/>
      </xdr:nvCxnSpPr>
      <xdr:spPr>
        <a:xfrm>
          <a:off x="13703300" y="134778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65405</xdr:rowOff>
    </xdr:from>
    <xdr:to>
      <xdr:col>67</xdr:col>
      <xdr:colOff>101600</xdr:colOff>
      <xdr:row>78</xdr:row>
      <xdr:rowOff>167005</xdr:rowOff>
    </xdr:to>
    <xdr:sp macro="" textlink="">
      <xdr:nvSpPr>
        <xdr:cNvPr id="769" name="楕円 768"/>
        <xdr:cNvSpPr/>
      </xdr:nvSpPr>
      <xdr:spPr>
        <a:xfrm>
          <a:off x="12763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104775</xdr:rowOff>
    </xdr:from>
    <xdr:to>
      <xdr:col>71</xdr:col>
      <xdr:colOff>177800</xdr:colOff>
      <xdr:row>78</xdr:row>
      <xdr:rowOff>116205</xdr:rowOff>
    </xdr:to>
    <xdr:cxnSp macro="">
      <xdr:nvCxnSpPr>
        <xdr:cNvPr id="770" name="直線コネクタ 769"/>
        <xdr:cNvCxnSpPr/>
      </xdr:nvCxnSpPr>
      <xdr:spPr>
        <a:xfrm flipV="1">
          <a:off x="12814300" y="13477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1" name="n_1ave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2" name="n_2aveValue【消防施設】&#10;有形固定資産減価償却率"/>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73" name="n_3ave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74"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95902</xdr:rowOff>
    </xdr:from>
    <xdr:ext cx="405111" cy="259045"/>
    <xdr:sp macro="" textlink="">
      <xdr:nvSpPr>
        <xdr:cNvPr id="775" name="n_1mainValue【消防施設】&#10;有形固定資産減価償却率"/>
        <xdr:cNvSpPr txBox="1"/>
      </xdr:nvSpPr>
      <xdr:spPr>
        <a:xfrm>
          <a:off x="152660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34941</xdr:rowOff>
    </xdr:from>
    <xdr:ext cx="405111" cy="259045"/>
    <xdr:sp macro="" textlink="">
      <xdr:nvSpPr>
        <xdr:cNvPr id="776" name="n_2mainValue【消防施設】&#10;有形固定資産減価償却率"/>
        <xdr:cNvSpPr txBox="1"/>
      </xdr:nvSpPr>
      <xdr:spPr>
        <a:xfrm>
          <a:off x="14389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652</xdr:rowOff>
    </xdr:from>
    <xdr:ext cx="405111" cy="259045"/>
    <xdr:sp macro="" textlink="">
      <xdr:nvSpPr>
        <xdr:cNvPr id="777" name="n_3mainValue【消防施設】&#10;有形固定資産減価償却率"/>
        <xdr:cNvSpPr txBox="1"/>
      </xdr:nvSpPr>
      <xdr:spPr>
        <a:xfrm>
          <a:off x="13500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12082</xdr:rowOff>
    </xdr:from>
    <xdr:ext cx="405111" cy="259045"/>
    <xdr:sp macro="" textlink="">
      <xdr:nvSpPr>
        <xdr:cNvPr id="778" name="n_4mainValue【消防施設】&#10;有形固定資産減価償却率"/>
        <xdr:cNvSpPr txBox="1"/>
      </xdr:nvSpPr>
      <xdr:spPr>
        <a:xfrm>
          <a:off x="126117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4" name="直線コネクタ 803"/>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5"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6" name="直線コネクタ 805"/>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7"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8" name="直線コネクタ 807"/>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9" name="【消防施設】&#10;一人当たり面積平均値テキスト"/>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10" name="フローチャート: 判断 809"/>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1" name="フローチャート: 判断 810"/>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2" name="フローチャート: 判断 811"/>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3" name="フローチャート: 判断 812"/>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4" name="フローチャート: 判断 813"/>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103232</xdr:rowOff>
    </xdr:from>
    <xdr:to>
      <xdr:col>116</xdr:col>
      <xdr:colOff>114300</xdr:colOff>
      <xdr:row>80</xdr:row>
      <xdr:rowOff>33382</xdr:rowOff>
    </xdr:to>
    <xdr:sp macro="" textlink="">
      <xdr:nvSpPr>
        <xdr:cNvPr id="820" name="楕円 819"/>
        <xdr:cNvSpPr/>
      </xdr:nvSpPr>
      <xdr:spPr>
        <a:xfrm>
          <a:off x="22110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126109</xdr:rowOff>
    </xdr:from>
    <xdr:ext cx="469744" cy="259045"/>
    <xdr:sp macro="" textlink="">
      <xdr:nvSpPr>
        <xdr:cNvPr id="821" name="【消防施設】&#10;一人当たり面積該当値テキスト"/>
        <xdr:cNvSpPr txBox="1"/>
      </xdr:nvSpPr>
      <xdr:spPr>
        <a:xfrm>
          <a:off x="22199600" y="134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130992</xdr:rowOff>
    </xdr:from>
    <xdr:to>
      <xdr:col>112</xdr:col>
      <xdr:colOff>38100</xdr:colOff>
      <xdr:row>79</xdr:row>
      <xdr:rowOff>61142</xdr:rowOff>
    </xdr:to>
    <xdr:sp macro="" textlink="">
      <xdr:nvSpPr>
        <xdr:cNvPr id="822" name="楕円 821"/>
        <xdr:cNvSpPr/>
      </xdr:nvSpPr>
      <xdr:spPr>
        <a:xfrm>
          <a:off x="21272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10342</xdr:rowOff>
    </xdr:from>
    <xdr:to>
      <xdr:col>116</xdr:col>
      <xdr:colOff>63500</xdr:colOff>
      <xdr:row>79</xdr:row>
      <xdr:rowOff>154032</xdr:rowOff>
    </xdr:to>
    <xdr:cxnSp macro="">
      <xdr:nvCxnSpPr>
        <xdr:cNvPr id="823" name="直線コネクタ 822"/>
        <xdr:cNvCxnSpPr/>
      </xdr:nvCxnSpPr>
      <xdr:spPr>
        <a:xfrm>
          <a:off x="21323300" y="13554892"/>
          <a:ext cx="8382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19957</xdr:rowOff>
    </xdr:from>
    <xdr:to>
      <xdr:col>107</xdr:col>
      <xdr:colOff>101600</xdr:colOff>
      <xdr:row>78</xdr:row>
      <xdr:rowOff>121557</xdr:rowOff>
    </xdr:to>
    <xdr:sp macro="" textlink="">
      <xdr:nvSpPr>
        <xdr:cNvPr id="824" name="楕円 823"/>
        <xdr:cNvSpPr/>
      </xdr:nvSpPr>
      <xdr:spPr>
        <a:xfrm>
          <a:off x="2038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79</xdr:row>
      <xdr:rowOff>10342</xdr:rowOff>
    </xdr:to>
    <xdr:cxnSp macro="">
      <xdr:nvCxnSpPr>
        <xdr:cNvPr id="825" name="直線コネクタ 824"/>
        <xdr:cNvCxnSpPr/>
      </xdr:nvCxnSpPr>
      <xdr:spPr>
        <a:xfrm>
          <a:off x="20434300" y="134438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121194</xdr:rowOff>
    </xdr:from>
    <xdr:to>
      <xdr:col>102</xdr:col>
      <xdr:colOff>165100</xdr:colOff>
      <xdr:row>81</xdr:row>
      <xdr:rowOff>51344</xdr:rowOff>
    </xdr:to>
    <xdr:sp macro="" textlink="">
      <xdr:nvSpPr>
        <xdr:cNvPr id="826" name="楕円 825"/>
        <xdr:cNvSpPr/>
      </xdr:nvSpPr>
      <xdr:spPr>
        <a:xfrm>
          <a:off x="19494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81</xdr:row>
      <xdr:rowOff>544</xdr:rowOff>
    </xdr:to>
    <xdr:cxnSp macro="">
      <xdr:nvCxnSpPr>
        <xdr:cNvPr id="827" name="直線コネクタ 826"/>
        <xdr:cNvCxnSpPr/>
      </xdr:nvCxnSpPr>
      <xdr:spPr>
        <a:xfrm flipV="1">
          <a:off x="19545300" y="13443857"/>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41184</xdr:rowOff>
    </xdr:from>
    <xdr:to>
      <xdr:col>98</xdr:col>
      <xdr:colOff>38100</xdr:colOff>
      <xdr:row>81</xdr:row>
      <xdr:rowOff>142784</xdr:rowOff>
    </xdr:to>
    <xdr:sp macro="" textlink="">
      <xdr:nvSpPr>
        <xdr:cNvPr id="828" name="楕円 827"/>
        <xdr:cNvSpPr/>
      </xdr:nvSpPr>
      <xdr:spPr>
        <a:xfrm>
          <a:off x="18605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544</xdr:rowOff>
    </xdr:from>
    <xdr:to>
      <xdr:col>102</xdr:col>
      <xdr:colOff>114300</xdr:colOff>
      <xdr:row>81</xdr:row>
      <xdr:rowOff>91984</xdr:rowOff>
    </xdr:to>
    <xdr:cxnSp macro="">
      <xdr:nvCxnSpPr>
        <xdr:cNvPr id="829" name="直線コネクタ 828"/>
        <xdr:cNvCxnSpPr/>
      </xdr:nvCxnSpPr>
      <xdr:spPr>
        <a:xfrm flipV="1">
          <a:off x="18656300" y="138879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30"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1" name="n_2aveValue【消防施設】&#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2" name="n_3aveValue【消防施設】&#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3" name="n_4aveValue【消防施設】&#10;一人当たり面積"/>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77669</xdr:rowOff>
    </xdr:from>
    <xdr:ext cx="469744" cy="259045"/>
    <xdr:sp macro="" textlink="">
      <xdr:nvSpPr>
        <xdr:cNvPr id="834" name="n_1mainValue【消防施設】&#10;一人当たり面積"/>
        <xdr:cNvSpPr txBox="1"/>
      </xdr:nvSpPr>
      <xdr:spPr>
        <a:xfrm>
          <a:off x="21075727"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835" name="n_2mainValue【消防施設】&#10;一人当たり面積"/>
        <xdr:cNvSpPr txBox="1"/>
      </xdr:nvSpPr>
      <xdr:spPr>
        <a:xfrm>
          <a:off x="20199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67871</xdr:rowOff>
    </xdr:from>
    <xdr:ext cx="469744" cy="259045"/>
    <xdr:sp macro="" textlink="">
      <xdr:nvSpPr>
        <xdr:cNvPr id="836" name="n_3mainValue【消防施設】&#10;一人当たり面積"/>
        <xdr:cNvSpPr txBox="1"/>
      </xdr:nvSpPr>
      <xdr:spPr>
        <a:xfrm>
          <a:off x="19310427" y="1361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159311</xdr:rowOff>
    </xdr:from>
    <xdr:ext cx="469744" cy="259045"/>
    <xdr:sp macro="" textlink="">
      <xdr:nvSpPr>
        <xdr:cNvPr id="837" name="n_4mainValue【消防施設】&#10;一人当たり面積"/>
        <xdr:cNvSpPr txBox="1"/>
      </xdr:nvSpPr>
      <xdr:spPr>
        <a:xfrm>
          <a:off x="184214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3" name="直線コネクタ 862"/>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4"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5" name="直線コネクタ 864"/>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6"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7" name="直線コネクタ 866"/>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8"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9" name="フローチャート: 判断 86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70" name="フローチャート: 判断 86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1" name="フローチャート: 判断 870"/>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2" name="フローチャート: 判断 871"/>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3" name="フローチャート: 判断 872"/>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879" name="楕円 878"/>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880" name="【庁舎】&#10;有形固定資産減価償却率該当値テキスト"/>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881" name="楕円 880"/>
        <xdr:cNvSpPr/>
      </xdr:nvSpPr>
      <xdr:spPr>
        <a:xfrm>
          <a:off x="15430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146413</xdr:rowOff>
    </xdr:to>
    <xdr:cxnSp macro="">
      <xdr:nvCxnSpPr>
        <xdr:cNvPr id="882" name="直線コネクタ 881"/>
        <xdr:cNvCxnSpPr/>
      </xdr:nvCxnSpPr>
      <xdr:spPr>
        <a:xfrm flipV="1">
          <a:off x="15481300" y="181307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83" name="楕円 882"/>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146413</xdr:rowOff>
    </xdr:to>
    <xdr:cxnSp macro="">
      <xdr:nvCxnSpPr>
        <xdr:cNvPr id="884" name="直線コネクタ 883"/>
        <xdr:cNvCxnSpPr/>
      </xdr:nvCxnSpPr>
      <xdr:spPr>
        <a:xfrm>
          <a:off x="14592300" y="1806538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85" name="楕円 884"/>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133350</xdr:rowOff>
    </xdr:to>
    <xdr:cxnSp macro="">
      <xdr:nvCxnSpPr>
        <xdr:cNvPr id="886" name="直線コネクタ 885"/>
        <xdr:cNvCxnSpPr/>
      </xdr:nvCxnSpPr>
      <xdr:spPr>
        <a:xfrm flipV="1">
          <a:off x="13703300" y="1806538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887" name="楕円 886"/>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133350</xdr:rowOff>
    </xdr:to>
    <xdr:cxnSp macro="">
      <xdr:nvCxnSpPr>
        <xdr:cNvPr id="888" name="直線コネクタ 887"/>
        <xdr:cNvCxnSpPr/>
      </xdr:nvCxnSpPr>
      <xdr:spPr>
        <a:xfrm>
          <a:off x="12814300" y="180980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0"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1"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2"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893" name="n_1mainValue【庁舎】&#10;有形固定資産減価償却率"/>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94" name="n_2mainValue【庁舎】&#10;有形固定資産減価償却率"/>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95"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896" name="n_4mainValue【庁舎】&#10;有形固定資産減価償却率"/>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20" name="直線コネクタ 919"/>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1"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2" name="直線コネクタ 921"/>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3"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4" name="直線コネクタ 923"/>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25" name="【庁舎】&#10;一人当たり面積平均値テキスト"/>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6" name="フローチャート: 判断 925"/>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7" name="フローチャート: 判断 926"/>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8" name="フローチャート: 判断 927"/>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9" name="フローチャート: 判断 928"/>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30" name="フローチャート: 判断 929"/>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38736</xdr:rowOff>
    </xdr:from>
    <xdr:to>
      <xdr:col>116</xdr:col>
      <xdr:colOff>114300</xdr:colOff>
      <xdr:row>105</xdr:row>
      <xdr:rowOff>140336</xdr:rowOff>
    </xdr:to>
    <xdr:sp macro="" textlink="">
      <xdr:nvSpPr>
        <xdr:cNvPr id="936" name="楕円 935"/>
        <xdr:cNvSpPr/>
      </xdr:nvSpPr>
      <xdr:spPr>
        <a:xfrm>
          <a:off x="22110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17163</xdr:rowOff>
    </xdr:from>
    <xdr:ext cx="469744" cy="259045"/>
    <xdr:sp macro="" textlink="">
      <xdr:nvSpPr>
        <xdr:cNvPr id="937" name="【庁舎】&#10;一人当たり面積該当値テキスト"/>
        <xdr:cNvSpPr txBox="1"/>
      </xdr:nvSpPr>
      <xdr:spPr>
        <a:xfrm>
          <a:off x="22199600" y="180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160655</xdr:rowOff>
    </xdr:from>
    <xdr:to>
      <xdr:col>112</xdr:col>
      <xdr:colOff>38100</xdr:colOff>
      <xdr:row>105</xdr:row>
      <xdr:rowOff>90805</xdr:rowOff>
    </xdr:to>
    <xdr:sp macro="" textlink="">
      <xdr:nvSpPr>
        <xdr:cNvPr id="938" name="楕円 937"/>
        <xdr:cNvSpPr/>
      </xdr:nvSpPr>
      <xdr:spPr>
        <a:xfrm>
          <a:off x="21272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40005</xdr:rowOff>
    </xdr:from>
    <xdr:to>
      <xdr:col>116</xdr:col>
      <xdr:colOff>63500</xdr:colOff>
      <xdr:row>105</xdr:row>
      <xdr:rowOff>89536</xdr:rowOff>
    </xdr:to>
    <xdr:cxnSp macro="">
      <xdr:nvCxnSpPr>
        <xdr:cNvPr id="939" name="直線コネクタ 938"/>
        <xdr:cNvCxnSpPr/>
      </xdr:nvCxnSpPr>
      <xdr:spPr>
        <a:xfrm>
          <a:off x="21323300" y="180422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940" name="楕円 939"/>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40005</xdr:rowOff>
    </xdr:from>
    <xdr:to>
      <xdr:col>111</xdr:col>
      <xdr:colOff>177800</xdr:colOff>
      <xdr:row>105</xdr:row>
      <xdr:rowOff>41911</xdr:rowOff>
    </xdr:to>
    <xdr:cxnSp macro="">
      <xdr:nvCxnSpPr>
        <xdr:cNvPr id="941" name="直線コネクタ 940"/>
        <xdr:cNvCxnSpPr/>
      </xdr:nvCxnSpPr>
      <xdr:spPr>
        <a:xfrm flipV="1">
          <a:off x="20434300" y="180422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84455</xdr:rowOff>
    </xdr:from>
    <xdr:to>
      <xdr:col>102</xdr:col>
      <xdr:colOff>165100</xdr:colOff>
      <xdr:row>106</xdr:row>
      <xdr:rowOff>14605</xdr:rowOff>
    </xdr:to>
    <xdr:sp macro="" textlink="">
      <xdr:nvSpPr>
        <xdr:cNvPr id="942" name="楕円 941"/>
        <xdr:cNvSpPr/>
      </xdr:nvSpPr>
      <xdr:spPr>
        <a:xfrm>
          <a:off x="19494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135255</xdr:rowOff>
    </xdr:to>
    <xdr:cxnSp macro="">
      <xdr:nvCxnSpPr>
        <xdr:cNvPr id="943" name="直線コネクタ 942"/>
        <xdr:cNvCxnSpPr/>
      </xdr:nvCxnSpPr>
      <xdr:spPr>
        <a:xfrm flipV="1">
          <a:off x="19545300" y="18044161"/>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44" name="楕円 943"/>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135255</xdr:rowOff>
    </xdr:to>
    <xdr:cxnSp macro="">
      <xdr:nvCxnSpPr>
        <xdr:cNvPr id="945" name="直線コネクタ 944"/>
        <xdr:cNvCxnSpPr/>
      </xdr:nvCxnSpPr>
      <xdr:spPr>
        <a:xfrm>
          <a:off x="18656300" y="181203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6" name="n_1aveValue【庁舎】&#10;一人当たり面積"/>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7" name="n_2aveValue【庁舎】&#10;一人当たり面積"/>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8" name="n_3aveValue【庁舎】&#10;一人当たり面積"/>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9" name="n_4aveValue【庁舎】&#10;一人当たり面積"/>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107332</xdr:rowOff>
    </xdr:from>
    <xdr:ext cx="469744" cy="259045"/>
    <xdr:sp macro="" textlink="">
      <xdr:nvSpPr>
        <xdr:cNvPr id="950" name="n_1mainValue【庁舎】&#10;一人当たり面積"/>
        <xdr:cNvSpPr txBox="1"/>
      </xdr:nvSpPr>
      <xdr:spPr>
        <a:xfrm>
          <a:off x="21075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951" name="n_2mainValue【庁舎】&#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31132</xdr:rowOff>
    </xdr:from>
    <xdr:ext cx="469744" cy="259045"/>
    <xdr:sp macro="" textlink="">
      <xdr:nvSpPr>
        <xdr:cNvPr id="952" name="n_3mainValue【庁舎】&#10;一人当たり面積"/>
        <xdr:cNvSpPr txBox="1"/>
      </xdr:nvSpPr>
      <xdr:spPr>
        <a:xfrm>
          <a:off x="193104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53" name="n_4mainValue【庁舎】&#10;一人当たり面積"/>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図書館及び庁舎は、類似団体と比較して有形固定資産減価償却率が特に高くなって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図書館</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年以上の古い施設があるなど、全体的に老朽化しており、今後、個別施設計画に基づき、解体や修繕を行うこととなっている。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、合併前の旧町村役場として使用していた施設を支所として利用</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古い施設が多い</a:t>
          </a:r>
          <a:r>
            <a:rPr kumimoji="1" lang="ja-JP" altLang="en-US" sz="1100">
              <a:solidFill>
                <a:schemeClr val="dk1"/>
              </a:solidFill>
              <a:effectLst/>
              <a:latin typeface="+mn-lt"/>
              <a:ea typeface="+mn-ea"/>
              <a:cs typeface="+mn-cs"/>
            </a:rPr>
            <a:t>ため、大規模改修を行うなど老朽化対策に取り組むこととしている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一般廃棄物処理施設、福祉施設及び消防施設は特に低くなって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一般廃棄物処理施設は</a:t>
          </a:r>
          <a:r>
            <a:rPr kumimoji="1" lang="ja-JP" altLang="en-US" sz="1100">
              <a:solidFill>
                <a:schemeClr val="dk1"/>
              </a:solidFill>
              <a:effectLst/>
              <a:latin typeface="+mn-lt"/>
              <a:ea typeface="+mn-ea"/>
              <a:cs typeface="+mn-cs"/>
            </a:rPr>
            <a:t>、近隣</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市と共同で</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年度に新設</a:t>
          </a:r>
          <a:r>
            <a:rPr kumimoji="1" lang="ja-JP" altLang="en-US" sz="1100">
              <a:solidFill>
                <a:schemeClr val="dk1"/>
              </a:solidFill>
              <a:effectLst/>
              <a:latin typeface="+mn-lt"/>
              <a:ea typeface="+mn-ea"/>
              <a:cs typeface="+mn-cs"/>
            </a:rPr>
            <a:t>をし、</a:t>
          </a:r>
          <a:r>
            <a:rPr kumimoji="1" lang="ja-JP" altLang="ja-JP" sz="1100">
              <a:solidFill>
                <a:schemeClr val="dk1"/>
              </a:solidFill>
              <a:effectLst/>
              <a:latin typeface="+mn-lt"/>
              <a:ea typeface="+mn-ea"/>
              <a:cs typeface="+mn-cs"/>
            </a:rPr>
            <a:t>消防施設は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順次建替え</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福祉施設は、築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年前後の類似団体と比べ新しい施設が多い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類似団体と比較して有形固定資産減価償却率が</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その他の施設は、類似団体と同程度の水準であるが、引き続き、個別施設計画等に基づき適正な施設の管理に努めていく。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42430697</v>
      </c>
      <c r="BO4" s="449"/>
      <c r="BP4" s="449"/>
      <c r="BQ4" s="449"/>
      <c r="BR4" s="449"/>
      <c r="BS4" s="449"/>
      <c r="BT4" s="449"/>
      <c r="BU4" s="450"/>
      <c r="BV4" s="448">
        <v>42157968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9.4</v>
      </c>
      <c r="CU4" s="589"/>
      <c r="CV4" s="589"/>
      <c r="CW4" s="589"/>
      <c r="CX4" s="589"/>
      <c r="CY4" s="589"/>
      <c r="CZ4" s="589"/>
      <c r="DA4" s="590"/>
      <c r="DB4" s="588">
        <v>9.8000000000000007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39394882</v>
      </c>
      <c r="BO5" s="420"/>
      <c r="BP5" s="420"/>
      <c r="BQ5" s="420"/>
      <c r="BR5" s="420"/>
      <c r="BS5" s="420"/>
      <c r="BT5" s="420"/>
      <c r="BU5" s="421"/>
      <c r="BV5" s="419">
        <v>39644192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87.8</v>
      </c>
      <c r="CU5" s="417"/>
      <c r="CV5" s="417"/>
      <c r="CW5" s="417"/>
      <c r="CX5" s="417"/>
      <c r="CY5" s="417"/>
      <c r="CZ5" s="417"/>
      <c r="DA5" s="418"/>
      <c r="DB5" s="416">
        <v>90.7</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3035815</v>
      </c>
      <c r="BO6" s="420"/>
      <c r="BP6" s="420"/>
      <c r="BQ6" s="420"/>
      <c r="BR6" s="420"/>
      <c r="BS6" s="420"/>
      <c r="BT6" s="420"/>
      <c r="BU6" s="421"/>
      <c r="BV6" s="419">
        <v>2513776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89.2</v>
      </c>
      <c r="CU6" s="563"/>
      <c r="CV6" s="563"/>
      <c r="CW6" s="563"/>
      <c r="CX6" s="563"/>
      <c r="CY6" s="563"/>
      <c r="CZ6" s="563"/>
      <c r="DA6" s="564"/>
      <c r="DB6" s="562">
        <v>95.7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1209943</v>
      </c>
      <c r="BO7" s="420"/>
      <c r="BP7" s="420"/>
      <c r="BQ7" s="420"/>
      <c r="BR7" s="420"/>
      <c r="BS7" s="420"/>
      <c r="BT7" s="420"/>
      <c r="BU7" s="421"/>
      <c r="BV7" s="419">
        <v>572445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19458281</v>
      </c>
      <c r="CU7" s="420"/>
      <c r="CV7" s="420"/>
      <c r="CW7" s="420"/>
      <c r="CX7" s="420"/>
      <c r="CY7" s="420"/>
      <c r="CZ7" s="420"/>
      <c r="DA7" s="421"/>
      <c r="DB7" s="419">
        <v>19862453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1825872</v>
      </c>
      <c r="BO8" s="420"/>
      <c r="BP8" s="420"/>
      <c r="BQ8" s="420"/>
      <c r="BR8" s="420"/>
      <c r="BS8" s="420"/>
      <c r="BT8" s="420"/>
      <c r="BU8" s="421"/>
      <c r="BV8" s="419">
        <v>1941331</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0.51</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66947</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112</v>
      </c>
      <c r="AV9" s="478"/>
      <c r="AW9" s="478"/>
      <c r="AX9" s="478"/>
      <c r="AY9" s="433" t="s">
        <v>119</v>
      </c>
      <c r="AZ9" s="434"/>
      <c r="BA9" s="434"/>
      <c r="BB9" s="434"/>
      <c r="BC9" s="434"/>
      <c r="BD9" s="434"/>
      <c r="BE9" s="434"/>
      <c r="BF9" s="434"/>
      <c r="BG9" s="434"/>
      <c r="BH9" s="434"/>
      <c r="BI9" s="434"/>
      <c r="BJ9" s="434"/>
      <c r="BK9" s="434"/>
      <c r="BL9" s="434"/>
      <c r="BM9" s="435"/>
      <c r="BN9" s="419">
        <v>-115459</v>
      </c>
      <c r="BO9" s="420"/>
      <c r="BP9" s="420"/>
      <c r="BQ9" s="420"/>
      <c r="BR9" s="420"/>
      <c r="BS9" s="420"/>
      <c r="BT9" s="420"/>
      <c r="BU9" s="421"/>
      <c r="BV9" s="419">
        <v>-293159</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15.7</v>
      </c>
      <c r="CU9" s="417"/>
      <c r="CV9" s="417"/>
      <c r="CW9" s="417"/>
      <c r="CX9" s="417"/>
      <c r="CY9" s="417"/>
      <c r="CZ9" s="417"/>
      <c r="DA9" s="418"/>
      <c r="DB9" s="416">
        <v>15.8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69559</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375685</v>
      </c>
      <c r="BO10" s="420"/>
      <c r="BP10" s="420"/>
      <c r="BQ10" s="420"/>
      <c r="BR10" s="420"/>
      <c r="BS10" s="420"/>
      <c r="BT10" s="420"/>
      <c r="BU10" s="421"/>
      <c r="BV10" s="419">
        <v>427545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67641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112</v>
      </c>
      <c r="AV12" s="478"/>
      <c r="AW12" s="478"/>
      <c r="AX12" s="478"/>
      <c r="AY12" s="433" t="s">
        <v>138</v>
      </c>
      <c r="AZ12" s="434"/>
      <c r="BA12" s="434"/>
      <c r="BB12" s="434"/>
      <c r="BC12" s="434"/>
      <c r="BD12" s="434"/>
      <c r="BE12" s="434"/>
      <c r="BF12" s="434"/>
      <c r="BG12" s="434"/>
      <c r="BH12" s="434"/>
      <c r="BI12" s="434"/>
      <c r="BJ12" s="434"/>
      <c r="BK12" s="434"/>
      <c r="BL12" s="434"/>
      <c r="BM12" s="435"/>
      <c r="BN12" s="419">
        <v>374864</v>
      </c>
      <c r="BO12" s="420"/>
      <c r="BP12" s="420"/>
      <c r="BQ12" s="420"/>
      <c r="BR12" s="420"/>
      <c r="BS12" s="420"/>
      <c r="BT12" s="420"/>
      <c r="BU12" s="421"/>
      <c r="BV12" s="419">
        <v>426649</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66320</v>
      </c>
      <c r="S13" s="507"/>
      <c r="T13" s="507"/>
      <c r="U13" s="507"/>
      <c r="V13" s="508"/>
      <c r="W13" s="509" t="s">
        <v>141</v>
      </c>
      <c r="X13" s="405"/>
      <c r="Y13" s="405"/>
      <c r="Z13" s="405"/>
      <c r="AA13" s="405"/>
      <c r="AB13" s="406"/>
      <c r="AC13" s="372">
        <v>5536</v>
      </c>
      <c r="AD13" s="373"/>
      <c r="AE13" s="373"/>
      <c r="AF13" s="373"/>
      <c r="AG13" s="374"/>
      <c r="AH13" s="372">
        <v>6172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-114638</v>
      </c>
      <c r="BO13" s="420"/>
      <c r="BP13" s="420"/>
      <c r="BQ13" s="420"/>
      <c r="BR13" s="420"/>
      <c r="BS13" s="420"/>
      <c r="BT13" s="420"/>
      <c r="BU13" s="421"/>
      <c r="BV13" s="419">
        <v>-292263</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68264</v>
      </c>
      <c r="S14" s="507"/>
      <c r="T14" s="507"/>
      <c r="U14" s="507"/>
      <c r="V14" s="508"/>
      <c r="W14" s="510"/>
      <c r="X14" s="408"/>
      <c r="Y14" s="408"/>
      <c r="Z14" s="408"/>
      <c r="AA14" s="408"/>
      <c r="AB14" s="409"/>
      <c r="AC14" s="499">
        <v>16.2</v>
      </c>
      <c r="AD14" s="500"/>
      <c r="AE14" s="500"/>
      <c r="AF14" s="500"/>
      <c r="AG14" s="501"/>
      <c r="AH14" s="499">
        <v>17.7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v>5.5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67115</v>
      </c>
      <c r="S15" s="507"/>
      <c r="T15" s="507"/>
      <c r="U15" s="507"/>
      <c r="V15" s="508"/>
      <c r="W15" s="509" t="s">
        <v>149</v>
      </c>
      <c r="X15" s="405"/>
      <c r="Y15" s="405"/>
      <c r="Z15" s="405"/>
      <c r="AA15" s="405"/>
      <c r="AB15" s="406"/>
      <c r="AC15" s="372">
        <v>7318</v>
      </c>
      <c r="AD15" s="373"/>
      <c r="AE15" s="373"/>
      <c r="AF15" s="373"/>
      <c r="AG15" s="374"/>
      <c r="AH15" s="372">
        <v>7489</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8614657</v>
      </c>
      <c r="BO15" s="449"/>
      <c r="BP15" s="449"/>
      <c r="BQ15" s="449"/>
      <c r="BR15" s="449"/>
      <c r="BS15" s="449"/>
      <c r="BT15" s="449"/>
      <c r="BU15" s="450"/>
      <c r="BV15" s="448">
        <v>8202512</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21.4</v>
      </c>
      <c r="AD16" s="500"/>
      <c r="AE16" s="500"/>
      <c r="AF16" s="500"/>
      <c r="AG16" s="501"/>
      <c r="AH16" s="499">
        <v>21.4</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16945877</v>
      </c>
      <c r="BO16" s="420"/>
      <c r="BP16" s="420"/>
      <c r="BQ16" s="420"/>
      <c r="BR16" s="420"/>
      <c r="BS16" s="420"/>
      <c r="BT16" s="420"/>
      <c r="BU16" s="421"/>
      <c r="BV16" s="419">
        <v>16673813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21419</v>
      </c>
      <c r="AD17" s="373"/>
      <c r="AE17" s="373"/>
      <c r="AF17" s="373"/>
      <c r="AG17" s="374"/>
      <c r="AH17" s="372">
        <v>21256</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10861491</v>
      </c>
      <c r="BO17" s="420"/>
      <c r="BP17" s="420"/>
      <c r="BQ17" s="420"/>
      <c r="BR17" s="420"/>
      <c r="BS17" s="420"/>
      <c r="BT17" s="420"/>
      <c r="BU17" s="421"/>
      <c r="BV17" s="419">
        <v>10310697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201.92</v>
      </c>
      <c r="M18" s="472"/>
      <c r="N18" s="472"/>
      <c r="O18" s="472"/>
      <c r="P18" s="472"/>
      <c r="Q18" s="472"/>
      <c r="R18" s="473"/>
      <c r="S18" s="473"/>
      <c r="T18" s="473"/>
      <c r="U18" s="473"/>
      <c r="V18" s="474"/>
      <c r="W18" s="490"/>
      <c r="X18" s="491"/>
      <c r="Y18" s="491"/>
      <c r="Z18" s="491"/>
      <c r="AA18" s="491"/>
      <c r="AB18" s="515"/>
      <c r="AC18" s="389">
        <v>62.5</v>
      </c>
      <c r="AD18" s="390"/>
      <c r="AE18" s="390"/>
      <c r="AF18" s="390"/>
      <c r="AG18" s="475"/>
      <c r="AH18" s="389">
        <v>60.9</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17526897</v>
      </c>
      <c r="BO18" s="420"/>
      <c r="BP18" s="420"/>
      <c r="BQ18" s="420"/>
      <c r="BR18" s="420"/>
      <c r="BS18" s="420"/>
      <c r="BT18" s="420"/>
      <c r="BU18" s="421"/>
      <c r="BV18" s="419">
        <v>18695682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332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25536051</v>
      </c>
      <c r="BO19" s="420"/>
      <c r="BP19" s="420"/>
      <c r="BQ19" s="420"/>
      <c r="BR19" s="420"/>
      <c r="BS19" s="420"/>
      <c r="BT19" s="420"/>
      <c r="BU19" s="421"/>
      <c r="BV19" s="419">
        <v>25282271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26916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38396797</v>
      </c>
      <c r="BO22" s="449"/>
      <c r="BP22" s="449"/>
      <c r="BQ22" s="449"/>
      <c r="BR22" s="449"/>
      <c r="BS22" s="449"/>
      <c r="BT22" s="449"/>
      <c r="BU22" s="450"/>
      <c r="BV22" s="448">
        <v>39947940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20287699</v>
      </c>
      <c r="BO23" s="420"/>
      <c r="BP23" s="420"/>
      <c r="BQ23" s="420"/>
      <c r="BR23" s="420"/>
      <c r="BS23" s="420"/>
      <c r="BT23" s="420"/>
      <c r="BU23" s="421"/>
      <c r="BV23" s="419">
        <v>20525114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8400</v>
      </c>
      <c r="R24" s="373"/>
      <c r="S24" s="373"/>
      <c r="T24" s="373"/>
      <c r="U24" s="373"/>
      <c r="V24" s="374"/>
      <c r="W24" s="462"/>
      <c r="X24" s="399"/>
      <c r="Y24" s="400"/>
      <c r="Z24" s="375" t="s">
        <v>174</v>
      </c>
      <c r="AA24" s="376"/>
      <c r="AB24" s="376"/>
      <c r="AC24" s="376"/>
      <c r="AD24" s="376"/>
      <c r="AE24" s="376"/>
      <c r="AF24" s="376"/>
      <c r="AG24" s="377"/>
      <c r="AH24" s="372">
        <v>516</v>
      </c>
      <c r="AI24" s="373"/>
      <c r="AJ24" s="373"/>
      <c r="AK24" s="373"/>
      <c r="AL24" s="374"/>
      <c r="AM24" s="372">
        <v>1668744</v>
      </c>
      <c r="AN24" s="373"/>
      <c r="AO24" s="373"/>
      <c r="AP24" s="373"/>
      <c r="AQ24" s="373"/>
      <c r="AR24" s="374"/>
      <c r="AS24" s="372">
        <v>3234</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24964827</v>
      </c>
      <c r="BO24" s="420"/>
      <c r="BP24" s="420"/>
      <c r="BQ24" s="420"/>
      <c r="BR24" s="420"/>
      <c r="BS24" s="420"/>
      <c r="BT24" s="420"/>
      <c r="BU24" s="421"/>
      <c r="BV24" s="419">
        <v>25399522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6500</v>
      </c>
      <c r="R25" s="373"/>
      <c r="S25" s="373"/>
      <c r="T25" s="373"/>
      <c r="U25" s="373"/>
      <c r="V25" s="374"/>
      <c r="W25" s="462"/>
      <c r="X25" s="399"/>
      <c r="Y25" s="400"/>
      <c r="Z25" s="375" t="s">
        <v>177</v>
      </c>
      <c r="AA25" s="376"/>
      <c r="AB25" s="376"/>
      <c r="AC25" s="376"/>
      <c r="AD25" s="376"/>
      <c r="AE25" s="376"/>
      <c r="AF25" s="376"/>
      <c r="AG25" s="377"/>
      <c r="AH25" s="372">
        <v>95</v>
      </c>
      <c r="AI25" s="373"/>
      <c r="AJ25" s="373"/>
      <c r="AK25" s="373"/>
      <c r="AL25" s="374"/>
      <c r="AM25" s="372">
        <v>301720</v>
      </c>
      <c r="AN25" s="373"/>
      <c r="AO25" s="373"/>
      <c r="AP25" s="373"/>
      <c r="AQ25" s="373"/>
      <c r="AR25" s="374"/>
      <c r="AS25" s="372">
        <v>3176</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612753</v>
      </c>
      <c r="BO25" s="449"/>
      <c r="BP25" s="449"/>
      <c r="BQ25" s="449"/>
      <c r="BR25" s="449"/>
      <c r="BS25" s="449"/>
      <c r="BT25" s="449"/>
      <c r="BU25" s="450"/>
      <c r="BV25" s="448">
        <v>670591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5900</v>
      </c>
      <c r="R26" s="373"/>
      <c r="S26" s="373"/>
      <c r="T26" s="373"/>
      <c r="U26" s="373"/>
      <c r="V26" s="374"/>
      <c r="W26" s="462"/>
      <c r="X26" s="399"/>
      <c r="Y26" s="400"/>
      <c r="Z26" s="375" t="s">
        <v>180</v>
      </c>
      <c r="AA26" s="430"/>
      <c r="AB26" s="430"/>
      <c r="AC26" s="430"/>
      <c r="AD26" s="430"/>
      <c r="AE26" s="430"/>
      <c r="AF26" s="430"/>
      <c r="AG26" s="431"/>
      <c r="AH26" s="372">
        <v>12</v>
      </c>
      <c r="AI26" s="373"/>
      <c r="AJ26" s="373"/>
      <c r="AK26" s="373"/>
      <c r="AL26" s="374"/>
      <c r="AM26" s="372">
        <v>33780</v>
      </c>
      <c r="AN26" s="373"/>
      <c r="AO26" s="373"/>
      <c r="AP26" s="373"/>
      <c r="AQ26" s="373"/>
      <c r="AR26" s="374"/>
      <c r="AS26" s="372">
        <v>2815</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182</v>
      </c>
      <c r="BO26" s="420"/>
      <c r="BP26" s="420"/>
      <c r="BQ26" s="420"/>
      <c r="BR26" s="420"/>
      <c r="BS26" s="420"/>
      <c r="BT26" s="420"/>
      <c r="BU26" s="421"/>
      <c r="BV26" s="419" t="s">
        <v>182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4000</v>
      </c>
      <c r="R27" s="373"/>
      <c r="S27" s="373"/>
      <c r="T27" s="373"/>
      <c r="U27" s="373"/>
      <c r="V27" s="374"/>
      <c r="W27" s="462"/>
      <c r="X27" s="399"/>
      <c r="Y27" s="400"/>
      <c r="Z27" s="375" t="s">
        <v>184</v>
      </c>
      <c r="AA27" s="376"/>
      <c r="AB27" s="376"/>
      <c r="AC27" s="376"/>
      <c r="AD27" s="376"/>
      <c r="AE27" s="376"/>
      <c r="AF27" s="376"/>
      <c r="AG27" s="377"/>
      <c r="AH27" s="372">
        <v>2</v>
      </c>
      <c r="AI27" s="373"/>
      <c r="AJ27" s="373"/>
      <c r="AK27" s="373"/>
      <c r="AL27" s="374"/>
      <c r="AM27" s="372" t="s">
        <v>185</v>
      </c>
      <c r="AN27" s="373"/>
      <c r="AO27" s="373"/>
      <c r="AP27" s="373"/>
      <c r="AQ27" s="373"/>
      <c r="AR27" s="374"/>
      <c r="AS27" s="372" t="s">
        <v>185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946239</v>
      </c>
      <c r="BO27" s="454"/>
      <c r="BP27" s="454"/>
      <c r="BQ27" s="454"/>
      <c r="BR27" s="454"/>
      <c r="BS27" s="454"/>
      <c r="BT27" s="454"/>
      <c r="BU27" s="455"/>
      <c r="BV27" s="453">
        <v>946104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3700</v>
      </c>
      <c r="R28" s="373"/>
      <c r="S28" s="373"/>
      <c r="T28" s="373"/>
      <c r="U28" s="373"/>
      <c r="V28" s="374"/>
      <c r="W28" s="462"/>
      <c r="X28" s="399"/>
      <c r="Y28" s="400"/>
      <c r="Z28" s="375" t="s">
        <v>188</v>
      </c>
      <c r="AA28" s="376"/>
      <c r="AB28" s="376"/>
      <c r="AC28" s="376"/>
      <c r="AD28" s="376"/>
      <c r="AE28" s="376"/>
      <c r="AF28" s="376"/>
      <c r="AG28" s="377"/>
      <c r="AH28" s="372" t="s">
        <v>182</v>
      </c>
      <c r="AI28" s="373"/>
      <c r="AJ28" s="373"/>
      <c r="AK28" s="373"/>
      <c r="AL28" s="374"/>
      <c r="AM28" s="372" t="s">
        <v>182</v>
      </c>
      <c r="AN28" s="373"/>
      <c r="AO28" s="373"/>
      <c r="AP28" s="373"/>
      <c r="AQ28" s="373"/>
      <c r="AR28" s="374"/>
      <c r="AS28" s="372" t="s">
        <v>182</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3730421</v>
      </c>
      <c r="BO28" s="449"/>
      <c r="BP28" s="449"/>
      <c r="BQ28" s="449"/>
      <c r="BR28" s="449"/>
      <c r="BS28" s="449"/>
      <c r="BT28" s="449"/>
      <c r="BU28" s="450"/>
      <c r="BV28" s="448">
        <v>3729600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17</v>
      </c>
      <c r="M29" s="373"/>
      <c r="N29" s="373"/>
      <c r="O29" s="373"/>
      <c r="P29" s="374"/>
      <c r="Q29" s="372">
        <v>3600</v>
      </c>
      <c r="R29" s="373"/>
      <c r="S29" s="373"/>
      <c r="T29" s="373"/>
      <c r="U29" s="373"/>
      <c r="V29" s="374"/>
      <c r="W29" s="463"/>
      <c r="X29" s="464"/>
      <c r="Y29" s="465"/>
      <c r="Z29" s="375" t="s">
        <v>191</v>
      </c>
      <c r="AA29" s="376"/>
      <c r="AB29" s="376"/>
      <c r="AC29" s="376"/>
      <c r="AD29" s="376"/>
      <c r="AE29" s="376"/>
      <c r="AF29" s="376"/>
      <c r="AG29" s="377"/>
      <c r="AH29" s="372">
        <v>518</v>
      </c>
      <c r="AI29" s="373"/>
      <c r="AJ29" s="373"/>
      <c r="AK29" s="373"/>
      <c r="AL29" s="374"/>
      <c r="AM29" s="372">
        <v>1676592</v>
      </c>
      <c r="AN29" s="373"/>
      <c r="AO29" s="373"/>
      <c r="AP29" s="373"/>
      <c r="AQ29" s="373"/>
      <c r="AR29" s="374"/>
      <c r="AS29" s="372">
        <v>3237</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1796069</v>
      </c>
      <c r="BO29" s="420"/>
      <c r="BP29" s="420"/>
      <c r="BQ29" s="420"/>
      <c r="BR29" s="420"/>
      <c r="BS29" s="420"/>
      <c r="BT29" s="420"/>
      <c r="BU29" s="421"/>
      <c r="BV29" s="419">
        <v>1795746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14143541</v>
      </c>
      <c r="BO30" s="454"/>
      <c r="BP30" s="454"/>
      <c r="BQ30" s="454"/>
      <c r="BR30" s="454"/>
      <c r="BS30" s="454"/>
      <c r="BT30" s="454"/>
      <c r="BU30" s="455"/>
      <c r="BV30" s="453">
        <v>14349354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笛吹市水道事業会計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IF('各会計、関係団体の財政状況及び健全化判断比率'!B36="","",'各会計、関係団体の財政状況及び健全化判断比率'!B36)</f>
        <v>農業集落排水特別会計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笛吹市境川観光交流センター特別会計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笛吹市営春日居地区温泉給湯事業会計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森林経営管理特別会計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介護サービス特別会計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笛吹市公共下水道事業会計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IF('各会計、関係団体の財政状況及び健全化判断比率'!B35="","",'各会計、関係団体の財政状況及び健全化判断比率'!B35)</f>
        <v>笛吹市簡易水道事業会計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7nVjeMX+jHgQ8ntFOPzTnwxLhLb5NyBNA/gWdjIvGLQV+1wFrdutXMmrLeFjd/vscbV3rX00MH0lqWCeCxHgw==" saltValue="zJCNVOn4lFmS0TLeQq3a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8996167</v>
      </c>
      <c r="S5" s="674"/>
      <c r="T5" s="674"/>
      <c r="U5" s="674"/>
      <c r="V5" s="674"/>
      <c r="W5" s="674"/>
      <c r="X5" s="674"/>
      <c r="Y5" s="702"/>
      <c r="Z5" s="715">
        <v>21.2</v>
      </c>
      <c r="AA5" s="715"/>
      <c r="AB5" s="715"/>
      <c r="AC5" s="715"/>
      <c r="AD5" s="716">
        <v>8996093</v>
      </c>
      <c r="AE5" s="716"/>
      <c r="AF5" s="716"/>
      <c r="AG5" s="716"/>
      <c r="AH5" s="716"/>
      <c r="AI5" s="716"/>
      <c r="AJ5" s="716"/>
      <c r="AK5" s="716"/>
      <c r="AL5" s="703">
        <v>45.8</v>
      </c>
      <c r="AM5" s="685"/>
      <c r="AN5" s="685"/>
      <c r="AO5" s="704"/>
      <c r="AP5" s="676" t="s">
        <v>232</v>
      </c>
      <c r="AQ5" s="677"/>
      <c r="AR5" s="677"/>
      <c r="AS5" s="677"/>
      <c r="AT5" s="677"/>
      <c r="AU5" s="677"/>
      <c r="AV5" s="677"/>
      <c r="AW5" s="677"/>
      <c r="AX5" s="677"/>
      <c r="AY5" s="677"/>
      <c r="AZ5" s="677"/>
      <c r="BA5" s="677"/>
      <c r="BB5" s="677"/>
      <c r="BC5" s="677"/>
      <c r="BD5" s="677"/>
      <c r="BE5" s="677"/>
      <c r="BF5" s="678"/>
      <c r="BG5" s="621">
        <v>8914034</v>
      </c>
      <c r="BH5" s="622"/>
      <c r="BI5" s="622"/>
      <c r="BJ5" s="622"/>
      <c r="BK5" s="622"/>
      <c r="BL5" s="622"/>
      <c r="BM5" s="622"/>
      <c r="BN5" s="623"/>
      <c r="BO5" s="659">
        <v>99.1</v>
      </c>
      <c r="BP5" s="659"/>
      <c r="BQ5" s="659"/>
      <c r="BR5" s="659"/>
      <c r="BS5" s="660" t="s">
        <v>233</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225</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18" t="s">
        <v>237</v>
      </c>
      <c r="C6" s="619"/>
      <c r="D6" s="619"/>
      <c r="E6" s="619"/>
      <c r="F6" s="619"/>
      <c r="G6" s="619"/>
      <c r="H6" s="619"/>
      <c r="I6" s="619"/>
      <c r="J6" s="619"/>
      <c r="K6" s="619"/>
      <c r="L6" s="619"/>
      <c r="M6" s="619"/>
      <c r="N6" s="619"/>
      <c r="O6" s="619"/>
      <c r="P6" s="619"/>
      <c r="Q6" s="620"/>
      <c r="R6" s="621">
        <v>268890</v>
      </c>
      <c r="S6" s="622"/>
      <c r="T6" s="622"/>
      <c r="U6" s="622"/>
      <c r="V6" s="622"/>
      <c r="W6" s="622"/>
      <c r="X6" s="622"/>
      <c r="Y6" s="623"/>
      <c r="Z6" s="659">
        <v>0.6</v>
      </c>
      <c r="AA6" s="659"/>
      <c r="AB6" s="659"/>
      <c r="AC6" s="659"/>
      <c r="AD6" s="660">
        <v>268890</v>
      </c>
      <c r="AE6" s="660"/>
      <c r="AF6" s="660"/>
      <c r="AG6" s="660"/>
      <c r="AH6" s="660"/>
      <c r="AI6" s="660"/>
      <c r="AJ6" s="660"/>
      <c r="AK6" s="660"/>
      <c r="AL6" s="624">
        <v>1.4</v>
      </c>
      <c r="AM6" s="625"/>
      <c r="AN6" s="625"/>
      <c r="AO6" s="661"/>
      <c r="AP6" s="618" t="s">
        <v>238</v>
      </c>
      <c r="AQ6" s="619"/>
      <c r="AR6" s="619"/>
      <c r="AS6" s="619"/>
      <c r="AT6" s="619"/>
      <c r="AU6" s="619"/>
      <c r="AV6" s="619"/>
      <c r="AW6" s="619"/>
      <c r="AX6" s="619"/>
      <c r="AY6" s="619"/>
      <c r="AZ6" s="619"/>
      <c r="BA6" s="619"/>
      <c r="BB6" s="619"/>
      <c r="BC6" s="619"/>
      <c r="BD6" s="619"/>
      <c r="BE6" s="619"/>
      <c r="BF6" s="620"/>
      <c r="BG6" s="621">
        <v>8914034</v>
      </c>
      <c r="BH6" s="622"/>
      <c r="BI6" s="622"/>
      <c r="BJ6" s="622"/>
      <c r="BK6" s="622"/>
      <c r="BL6" s="622"/>
      <c r="BM6" s="622"/>
      <c r="BN6" s="623"/>
      <c r="BO6" s="659">
        <v>99.1</v>
      </c>
      <c r="BP6" s="659"/>
      <c r="BQ6" s="659"/>
      <c r="BR6" s="659"/>
      <c r="BS6" s="660" t="s">
        <v>182</v>
      </c>
      <c r="BT6" s="660"/>
      <c r="BU6" s="660"/>
      <c r="BV6" s="660"/>
      <c r="BW6" s="660"/>
      <c r="BX6" s="660"/>
      <c r="BY6" s="660"/>
      <c r="BZ6" s="660"/>
      <c r="CA6" s="660"/>
      <c r="CB6" s="695"/>
      <c r="CD6" s="676" t="s">
        <v>239</v>
      </c>
      <c r="CE6" s="677"/>
      <c r="CF6" s="677"/>
      <c r="CG6" s="677"/>
      <c r="CH6" s="677"/>
      <c r="CI6" s="677"/>
      <c r="CJ6" s="677"/>
      <c r="CK6" s="677"/>
      <c r="CL6" s="677"/>
      <c r="CM6" s="677"/>
      <c r="CN6" s="677"/>
      <c r="CO6" s="677"/>
      <c r="CP6" s="677"/>
      <c r="CQ6" s="678"/>
      <c r="CR6" s="621">
        <v>239714</v>
      </c>
      <c r="CS6" s="622"/>
      <c r="CT6" s="622"/>
      <c r="CU6" s="622"/>
      <c r="CV6" s="622"/>
      <c r="CW6" s="622"/>
      <c r="CX6" s="622"/>
      <c r="CY6" s="623"/>
      <c r="CZ6" s="703">
        <v>0.6</v>
      </c>
      <c r="DA6" s="685"/>
      <c r="DB6" s="685"/>
      <c r="DC6" s="705"/>
      <c r="DD6" s="627" t="s">
        <v>132</v>
      </c>
      <c r="DE6" s="622"/>
      <c r="DF6" s="622"/>
      <c r="DG6" s="622"/>
      <c r="DH6" s="622"/>
      <c r="DI6" s="622"/>
      <c r="DJ6" s="622"/>
      <c r="DK6" s="622"/>
      <c r="DL6" s="622"/>
      <c r="DM6" s="622"/>
      <c r="DN6" s="622"/>
      <c r="DO6" s="622"/>
      <c r="DP6" s="623"/>
      <c r="DQ6" s="627">
        <v>213700</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3234</v>
      </c>
      <c r="S7" s="622"/>
      <c r="T7" s="622"/>
      <c r="U7" s="622"/>
      <c r="V7" s="622"/>
      <c r="W7" s="622"/>
      <c r="X7" s="622"/>
      <c r="Y7" s="623"/>
      <c r="Z7" s="659">
        <v>0</v>
      </c>
      <c r="AA7" s="659"/>
      <c r="AB7" s="659"/>
      <c r="AC7" s="659"/>
      <c r="AD7" s="660">
        <v>3234</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3898058</v>
      </c>
      <c r="BH7" s="622"/>
      <c r="BI7" s="622"/>
      <c r="BJ7" s="622"/>
      <c r="BK7" s="622"/>
      <c r="BL7" s="622"/>
      <c r="BM7" s="622"/>
      <c r="BN7" s="623"/>
      <c r="BO7" s="659">
        <v>43.3</v>
      </c>
      <c r="BP7" s="659"/>
      <c r="BQ7" s="659"/>
      <c r="BR7" s="659"/>
      <c r="BS7" s="660" t="s">
        <v>233</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8677825</v>
      </c>
      <c r="CS7" s="622"/>
      <c r="CT7" s="622"/>
      <c r="CU7" s="622"/>
      <c r="CV7" s="622"/>
      <c r="CW7" s="622"/>
      <c r="CX7" s="622"/>
      <c r="CY7" s="623"/>
      <c r="CZ7" s="659">
        <v>22</v>
      </c>
      <c r="DA7" s="659"/>
      <c r="DB7" s="659"/>
      <c r="DC7" s="659"/>
      <c r="DD7" s="627">
        <v>183587</v>
      </c>
      <c r="DE7" s="622"/>
      <c r="DF7" s="622"/>
      <c r="DG7" s="622"/>
      <c r="DH7" s="622"/>
      <c r="DI7" s="622"/>
      <c r="DJ7" s="622"/>
      <c r="DK7" s="622"/>
      <c r="DL7" s="622"/>
      <c r="DM7" s="622"/>
      <c r="DN7" s="622"/>
      <c r="DO7" s="622"/>
      <c r="DP7" s="623"/>
      <c r="DQ7" s="627">
        <v>3106244</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39795</v>
      </c>
      <c r="S8" s="622"/>
      <c r="T8" s="622"/>
      <c r="U8" s="622"/>
      <c r="V8" s="622"/>
      <c r="W8" s="622"/>
      <c r="X8" s="622"/>
      <c r="Y8" s="623"/>
      <c r="Z8" s="659">
        <v>0.1</v>
      </c>
      <c r="AA8" s="659"/>
      <c r="AB8" s="659"/>
      <c r="AC8" s="659"/>
      <c r="AD8" s="660">
        <v>39795</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136025</v>
      </c>
      <c r="BH8" s="622"/>
      <c r="BI8" s="622"/>
      <c r="BJ8" s="622"/>
      <c r="BK8" s="622"/>
      <c r="BL8" s="622"/>
      <c r="BM8" s="622"/>
      <c r="BN8" s="623"/>
      <c r="BO8" s="659">
        <v>1.5</v>
      </c>
      <c r="BP8" s="659"/>
      <c r="BQ8" s="659"/>
      <c r="BR8" s="659"/>
      <c r="BS8" s="660" t="s">
        <v>132</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12372794</v>
      </c>
      <c r="CS8" s="622"/>
      <c r="CT8" s="622"/>
      <c r="CU8" s="622"/>
      <c r="CV8" s="622"/>
      <c r="CW8" s="622"/>
      <c r="CX8" s="622"/>
      <c r="CY8" s="623"/>
      <c r="CZ8" s="659">
        <v>31.4</v>
      </c>
      <c r="DA8" s="659"/>
      <c r="DB8" s="659"/>
      <c r="DC8" s="659"/>
      <c r="DD8" s="627">
        <v>136130</v>
      </c>
      <c r="DE8" s="622"/>
      <c r="DF8" s="622"/>
      <c r="DG8" s="622"/>
      <c r="DH8" s="622"/>
      <c r="DI8" s="622"/>
      <c r="DJ8" s="622"/>
      <c r="DK8" s="622"/>
      <c r="DL8" s="622"/>
      <c r="DM8" s="622"/>
      <c r="DN8" s="622"/>
      <c r="DO8" s="622"/>
      <c r="DP8" s="623"/>
      <c r="DQ8" s="627">
        <v>5975725</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34707</v>
      </c>
      <c r="S9" s="622"/>
      <c r="T9" s="622"/>
      <c r="U9" s="622"/>
      <c r="V9" s="622"/>
      <c r="W9" s="622"/>
      <c r="X9" s="622"/>
      <c r="Y9" s="623"/>
      <c r="Z9" s="659">
        <v>0.1</v>
      </c>
      <c r="AA9" s="659"/>
      <c r="AB9" s="659"/>
      <c r="AC9" s="659"/>
      <c r="AD9" s="660">
        <v>34707</v>
      </c>
      <c r="AE9" s="660"/>
      <c r="AF9" s="660"/>
      <c r="AG9" s="660"/>
      <c r="AH9" s="660"/>
      <c r="AI9" s="660"/>
      <c r="AJ9" s="660"/>
      <c r="AK9" s="660"/>
      <c r="AL9" s="624">
        <v>0.2</v>
      </c>
      <c r="AM9" s="625"/>
      <c r="AN9" s="625"/>
      <c r="AO9" s="661"/>
      <c r="AP9" s="618" t="s">
        <v>247</v>
      </c>
      <c r="AQ9" s="619"/>
      <c r="AR9" s="619"/>
      <c r="AS9" s="619"/>
      <c r="AT9" s="619"/>
      <c r="AU9" s="619"/>
      <c r="AV9" s="619"/>
      <c r="AW9" s="619"/>
      <c r="AX9" s="619"/>
      <c r="AY9" s="619"/>
      <c r="AZ9" s="619"/>
      <c r="BA9" s="619"/>
      <c r="BB9" s="619"/>
      <c r="BC9" s="619"/>
      <c r="BD9" s="619"/>
      <c r="BE9" s="619"/>
      <c r="BF9" s="620"/>
      <c r="BG9" s="621">
        <v>3325844</v>
      </c>
      <c r="BH9" s="622"/>
      <c r="BI9" s="622"/>
      <c r="BJ9" s="622"/>
      <c r="BK9" s="622"/>
      <c r="BL9" s="622"/>
      <c r="BM9" s="622"/>
      <c r="BN9" s="623"/>
      <c r="BO9" s="659">
        <v>37</v>
      </c>
      <c r="BP9" s="659"/>
      <c r="BQ9" s="659"/>
      <c r="BR9" s="659"/>
      <c r="BS9" s="660" t="s">
        <v>132</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2455184</v>
      </c>
      <c r="CS9" s="622"/>
      <c r="CT9" s="622"/>
      <c r="CU9" s="622"/>
      <c r="CV9" s="622"/>
      <c r="CW9" s="622"/>
      <c r="CX9" s="622"/>
      <c r="CY9" s="623"/>
      <c r="CZ9" s="659">
        <v>6.2</v>
      </c>
      <c r="DA9" s="659"/>
      <c r="DB9" s="659"/>
      <c r="DC9" s="659"/>
      <c r="DD9" s="627">
        <v>42162</v>
      </c>
      <c r="DE9" s="622"/>
      <c r="DF9" s="622"/>
      <c r="DG9" s="622"/>
      <c r="DH9" s="622"/>
      <c r="DI9" s="622"/>
      <c r="DJ9" s="622"/>
      <c r="DK9" s="622"/>
      <c r="DL9" s="622"/>
      <c r="DM9" s="622"/>
      <c r="DN9" s="622"/>
      <c r="DO9" s="622"/>
      <c r="DP9" s="623"/>
      <c r="DQ9" s="627">
        <v>1855278</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182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182</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193656</v>
      </c>
      <c r="BH10" s="622"/>
      <c r="BI10" s="622"/>
      <c r="BJ10" s="622"/>
      <c r="BK10" s="622"/>
      <c r="BL10" s="622"/>
      <c r="BM10" s="622"/>
      <c r="BN10" s="623"/>
      <c r="BO10" s="659">
        <v>2.2000000000000002</v>
      </c>
      <c r="BP10" s="659"/>
      <c r="BQ10" s="659"/>
      <c r="BR10" s="659"/>
      <c r="BS10" s="660" t="s">
        <v>182</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v>11892</v>
      </c>
      <c r="CS10" s="622"/>
      <c r="CT10" s="622"/>
      <c r="CU10" s="622"/>
      <c r="CV10" s="622"/>
      <c r="CW10" s="622"/>
      <c r="CX10" s="622"/>
      <c r="CY10" s="623"/>
      <c r="CZ10" s="659">
        <v>0</v>
      </c>
      <c r="DA10" s="659"/>
      <c r="DB10" s="659"/>
      <c r="DC10" s="659"/>
      <c r="DD10" s="627" t="s">
        <v>132</v>
      </c>
      <c r="DE10" s="622"/>
      <c r="DF10" s="622"/>
      <c r="DG10" s="622"/>
      <c r="DH10" s="622"/>
      <c r="DI10" s="622"/>
      <c r="DJ10" s="622"/>
      <c r="DK10" s="622"/>
      <c r="DL10" s="622"/>
      <c r="DM10" s="622"/>
      <c r="DN10" s="622"/>
      <c r="DO10" s="622"/>
      <c r="DP10" s="623"/>
      <c r="DQ10" s="627">
        <v>11892</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1694436</v>
      </c>
      <c r="S11" s="622"/>
      <c r="T11" s="622"/>
      <c r="U11" s="622"/>
      <c r="V11" s="622"/>
      <c r="W11" s="622"/>
      <c r="X11" s="622"/>
      <c r="Y11" s="623"/>
      <c r="Z11" s="624">
        <v>4</v>
      </c>
      <c r="AA11" s="625"/>
      <c r="AB11" s="625"/>
      <c r="AC11" s="626"/>
      <c r="AD11" s="627">
        <v>1694436</v>
      </c>
      <c r="AE11" s="622"/>
      <c r="AF11" s="622"/>
      <c r="AG11" s="622"/>
      <c r="AH11" s="622"/>
      <c r="AI11" s="622"/>
      <c r="AJ11" s="622"/>
      <c r="AK11" s="623"/>
      <c r="AL11" s="624">
        <v>8.6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242533</v>
      </c>
      <c r="BH11" s="622"/>
      <c r="BI11" s="622"/>
      <c r="BJ11" s="622"/>
      <c r="BK11" s="622"/>
      <c r="BL11" s="622"/>
      <c r="BM11" s="622"/>
      <c r="BN11" s="623"/>
      <c r="BO11" s="659">
        <v>2.7</v>
      </c>
      <c r="BP11" s="659"/>
      <c r="BQ11" s="659"/>
      <c r="BR11" s="659"/>
      <c r="BS11" s="660" t="s">
        <v>132</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1168536</v>
      </c>
      <c r="CS11" s="622"/>
      <c r="CT11" s="622"/>
      <c r="CU11" s="622"/>
      <c r="CV11" s="622"/>
      <c r="CW11" s="622"/>
      <c r="CX11" s="622"/>
      <c r="CY11" s="623"/>
      <c r="CZ11" s="659">
        <v>3</v>
      </c>
      <c r="DA11" s="659"/>
      <c r="DB11" s="659"/>
      <c r="DC11" s="659"/>
      <c r="DD11" s="627">
        <v>553959</v>
      </c>
      <c r="DE11" s="622"/>
      <c r="DF11" s="622"/>
      <c r="DG11" s="622"/>
      <c r="DH11" s="622"/>
      <c r="DI11" s="622"/>
      <c r="DJ11" s="622"/>
      <c r="DK11" s="622"/>
      <c r="DL11" s="622"/>
      <c r="DM11" s="622"/>
      <c r="DN11" s="622"/>
      <c r="DO11" s="622"/>
      <c r="DP11" s="623"/>
      <c r="DQ11" s="627">
        <v>635841</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39302</v>
      </c>
      <c r="S12" s="622"/>
      <c r="T12" s="622"/>
      <c r="U12" s="622"/>
      <c r="V12" s="622"/>
      <c r="W12" s="622"/>
      <c r="X12" s="622"/>
      <c r="Y12" s="623"/>
      <c r="Z12" s="659">
        <v>0.1</v>
      </c>
      <c r="AA12" s="659"/>
      <c r="AB12" s="659"/>
      <c r="AC12" s="659"/>
      <c r="AD12" s="660">
        <v>39302</v>
      </c>
      <c r="AE12" s="660"/>
      <c r="AF12" s="660"/>
      <c r="AG12" s="660"/>
      <c r="AH12" s="660"/>
      <c r="AI12" s="660"/>
      <c r="AJ12" s="660"/>
      <c r="AK12" s="660"/>
      <c r="AL12" s="624">
        <v>0.2</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4073307</v>
      </c>
      <c r="BH12" s="622"/>
      <c r="BI12" s="622"/>
      <c r="BJ12" s="622"/>
      <c r="BK12" s="622"/>
      <c r="BL12" s="622"/>
      <c r="BM12" s="622"/>
      <c r="BN12" s="623"/>
      <c r="BO12" s="659">
        <v>45.3</v>
      </c>
      <c r="BP12" s="659"/>
      <c r="BQ12" s="659"/>
      <c r="BR12" s="659"/>
      <c r="BS12" s="660" t="s">
        <v>132</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1372347</v>
      </c>
      <c r="CS12" s="622"/>
      <c r="CT12" s="622"/>
      <c r="CU12" s="622"/>
      <c r="CV12" s="622"/>
      <c r="CW12" s="622"/>
      <c r="CX12" s="622"/>
      <c r="CY12" s="623"/>
      <c r="CZ12" s="659">
        <v>3.5</v>
      </c>
      <c r="DA12" s="659"/>
      <c r="DB12" s="659"/>
      <c r="DC12" s="659"/>
      <c r="DD12" s="627">
        <v>134165</v>
      </c>
      <c r="DE12" s="622"/>
      <c r="DF12" s="622"/>
      <c r="DG12" s="622"/>
      <c r="DH12" s="622"/>
      <c r="DI12" s="622"/>
      <c r="DJ12" s="622"/>
      <c r="DK12" s="622"/>
      <c r="DL12" s="622"/>
      <c r="DM12" s="622"/>
      <c r="DN12" s="622"/>
      <c r="DO12" s="622"/>
      <c r="DP12" s="623"/>
      <c r="DQ12" s="627">
        <v>1087296</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182</v>
      </c>
      <c r="AA13" s="659"/>
      <c r="AB13" s="659"/>
      <c r="AC13" s="659"/>
      <c r="AD13" s="660" t="s">
        <v>132</v>
      </c>
      <c r="AE13" s="660"/>
      <c r="AF13" s="660"/>
      <c r="AG13" s="660"/>
      <c r="AH13" s="660"/>
      <c r="AI13" s="660"/>
      <c r="AJ13" s="660"/>
      <c r="AK13" s="660"/>
      <c r="AL13" s="624" t="s">
        <v>233</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4056029</v>
      </c>
      <c r="BH13" s="622"/>
      <c r="BI13" s="622"/>
      <c r="BJ13" s="622"/>
      <c r="BK13" s="622"/>
      <c r="BL13" s="622"/>
      <c r="BM13" s="622"/>
      <c r="BN13" s="623"/>
      <c r="BO13" s="659">
        <v>45.1</v>
      </c>
      <c r="BP13" s="659"/>
      <c r="BQ13" s="659"/>
      <c r="BR13" s="659"/>
      <c r="BS13" s="660" t="s">
        <v>233</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3448785</v>
      </c>
      <c r="CS13" s="622"/>
      <c r="CT13" s="622"/>
      <c r="CU13" s="622"/>
      <c r="CV13" s="622"/>
      <c r="CW13" s="622"/>
      <c r="CX13" s="622"/>
      <c r="CY13" s="623"/>
      <c r="CZ13" s="659">
        <v>8.8000000000000007</v>
      </c>
      <c r="DA13" s="659"/>
      <c r="DB13" s="659"/>
      <c r="DC13" s="659"/>
      <c r="DD13" s="627">
        <v>1603112</v>
      </c>
      <c r="DE13" s="622"/>
      <c r="DF13" s="622"/>
      <c r="DG13" s="622"/>
      <c r="DH13" s="622"/>
      <c r="DI13" s="622"/>
      <c r="DJ13" s="622"/>
      <c r="DK13" s="622"/>
      <c r="DL13" s="622"/>
      <c r="DM13" s="622"/>
      <c r="DN13" s="622"/>
      <c r="DO13" s="622"/>
      <c r="DP13" s="623"/>
      <c r="DQ13" s="627">
        <v>2133300</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610</v>
      </c>
      <c r="S14" s="622"/>
      <c r="T14" s="622"/>
      <c r="U14" s="622"/>
      <c r="V14" s="622"/>
      <c r="W14" s="622"/>
      <c r="X14" s="622"/>
      <c r="Y14" s="623"/>
      <c r="Z14" s="659">
        <v>0</v>
      </c>
      <c r="AA14" s="659"/>
      <c r="AB14" s="659"/>
      <c r="AC14" s="659"/>
      <c r="AD14" s="660">
        <v>610</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319925</v>
      </c>
      <c r="BH14" s="622"/>
      <c r="BI14" s="622"/>
      <c r="BJ14" s="622"/>
      <c r="BK14" s="622"/>
      <c r="BL14" s="622"/>
      <c r="BM14" s="622"/>
      <c r="BN14" s="623"/>
      <c r="BO14" s="659">
        <v>3.6</v>
      </c>
      <c r="BP14" s="659"/>
      <c r="BQ14" s="659"/>
      <c r="BR14" s="659"/>
      <c r="BS14" s="660" t="s">
        <v>132</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1230552</v>
      </c>
      <c r="CS14" s="622"/>
      <c r="CT14" s="622"/>
      <c r="CU14" s="622"/>
      <c r="CV14" s="622"/>
      <c r="CW14" s="622"/>
      <c r="CX14" s="622"/>
      <c r="CY14" s="623"/>
      <c r="CZ14" s="659">
        <v>3.1</v>
      </c>
      <c r="DA14" s="659"/>
      <c r="DB14" s="659"/>
      <c r="DC14" s="659"/>
      <c r="DD14" s="627">
        <v>85489</v>
      </c>
      <c r="DE14" s="622"/>
      <c r="DF14" s="622"/>
      <c r="DG14" s="622"/>
      <c r="DH14" s="622"/>
      <c r="DI14" s="622"/>
      <c r="DJ14" s="622"/>
      <c r="DK14" s="622"/>
      <c r="DL14" s="622"/>
      <c r="DM14" s="622"/>
      <c r="DN14" s="622"/>
      <c r="DO14" s="622"/>
      <c r="DP14" s="623"/>
      <c r="DQ14" s="627">
        <v>1124653</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132</v>
      </c>
      <c r="AA15" s="659"/>
      <c r="AB15" s="659"/>
      <c r="AC15" s="659"/>
      <c r="AD15" s="660" t="s">
        <v>182</v>
      </c>
      <c r="AE15" s="660"/>
      <c r="AF15" s="660"/>
      <c r="AG15" s="660"/>
      <c r="AH15" s="660"/>
      <c r="AI15" s="660"/>
      <c r="AJ15" s="660"/>
      <c r="AK15" s="660"/>
      <c r="AL15" s="624" t="s">
        <v>233</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622744</v>
      </c>
      <c r="BH15" s="622"/>
      <c r="BI15" s="622"/>
      <c r="BJ15" s="622"/>
      <c r="BK15" s="622"/>
      <c r="BL15" s="622"/>
      <c r="BM15" s="622"/>
      <c r="BN15" s="623"/>
      <c r="BO15" s="659">
        <v>6.9</v>
      </c>
      <c r="BP15" s="659"/>
      <c r="BQ15" s="659"/>
      <c r="BR15" s="659"/>
      <c r="BS15" s="660" t="s">
        <v>132</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4361753</v>
      </c>
      <c r="CS15" s="622"/>
      <c r="CT15" s="622"/>
      <c r="CU15" s="622"/>
      <c r="CV15" s="622"/>
      <c r="CW15" s="622"/>
      <c r="CX15" s="622"/>
      <c r="CY15" s="623"/>
      <c r="CZ15" s="659">
        <v>11.1</v>
      </c>
      <c r="DA15" s="659"/>
      <c r="DB15" s="659"/>
      <c r="DC15" s="659"/>
      <c r="DD15" s="627">
        <v>1941240</v>
      </c>
      <c r="DE15" s="622"/>
      <c r="DF15" s="622"/>
      <c r="DG15" s="622"/>
      <c r="DH15" s="622"/>
      <c r="DI15" s="622"/>
      <c r="DJ15" s="622"/>
      <c r="DK15" s="622"/>
      <c r="DL15" s="622"/>
      <c r="DM15" s="622"/>
      <c r="DN15" s="622"/>
      <c r="DO15" s="622"/>
      <c r="DP15" s="623"/>
      <c r="DQ15" s="627">
        <v>2345411</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33179</v>
      </c>
      <c r="S16" s="622"/>
      <c r="T16" s="622"/>
      <c r="U16" s="622"/>
      <c r="V16" s="622"/>
      <c r="W16" s="622"/>
      <c r="X16" s="622"/>
      <c r="Y16" s="623"/>
      <c r="Z16" s="659">
        <v>0.1</v>
      </c>
      <c r="AA16" s="659"/>
      <c r="AB16" s="659"/>
      <c r="AC16" s="659"/>
      <c r="AD16" s="660">
        <v>33179</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59" t="s">
        <v>132</v>
      </c>
      <c r="BP16" s="659"/>
      <c r="BQ16" s="659"/>
      <c r="BR16" s="659"/>
      <c r="BS16" s="660" t="s">
        <v>233</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t="s">
        <v>132</v>
      </c>
      <c r="CS16" s="622"/>
      <c r="CT16" s="622"/>
      <c r="CU16" s="622"/>
      <c r="CV16" s="622"/>
      <c r="CW16" s="622"/>
      <c r="CX16" s="622"/>
      <c r="CY16" s="623"/>
      <c r="CZ16" s="659" t="s">
        <v>132</v>
      </c>
      <c r="DA16" s="659"/>
      <c r="DB16" s="659"/>
      <c r="DC16" s="659"/>
      <c r="DD16" s="627" t="s">
        <v>132</v>
      </c>
      <c r="DE16" s="622"/>
      <c r="DF16" s="622"/>
      <c r="DG16" s="622"/>
      <c r="DH16" s="622"/>
      <c r="DI16" s="622"/>
      <c r="DJ16" s="622"/>
      <c r="DK16" s="622"/>
      <c r="DL16" s="622"/>
      <c r="DM16" s="622"/>
      <c r="DN16" s="622"/>
      <c r="DO16" s="622"/>
      <c r="DP16" s="623"/>
      <c r="DQ16" s="627" t="s">
        <v>182</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136690</v>
      </c>
      <c r="S17" s="622"/>
      <c r="T17" s="622"/>
      <c r="U17" s="622"/>
      <c r="V17" s="622"/>
      <c r="W17" s="622"/>
      <c r="X17" s="622"/>
      <c r="Y17" s="623"/>
      <c r="Z17" s="659">
        <v>0.3</v>
      </c>
      <c r="AA17" s="659"/>
      <c r="AB17" s="659"/>
      <c r="AC17" s="659"/>
      <c r="AD17" s="660">
        <v>136690</v>
      </c>
      <c r="AE17" s="660"/>
      <c r="AF17" s="660"/>
      <c r="AG17" s="660"/>
      <c r="AH17" s="660"/>
      <c r="AI17" s="660"/>
      <c r="AJ17" s="660"/>
      <c r="AK17" s="660"/>
      <c r="AL17" s="624">
        <v>0.7</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4055500</v>
      </c>
      <c r="CS17" s="622"/>
      <c r="CT17" s="622"/>
      <c r="CU17" s="622"/>
      <c r="CV17" s="622"/>
      <c r="CW17" s="622"/>
      <c r="CX17" s="622"/>
      <c r="CY17" s="623"/>
      <c r="CZ17" s="659">
        <v>10.3</v>
      </c>
      <c r="DA17" s="659"/>
      <c r="DB17" s="659"/>
      <c r="DC17" s="659"/>
      <c r="DD17" s="627" t="s">
        <v>132</v>
      </c>
      <c r="DE17" s="622"/>
      <c r="DF17" s="622"/>
      <c r="DG17" s="622"/>
      <c r="DH17" s="622"/>
      <c r="DI17" s="622"/>
      <c r="DJ17" s="622"/>
      <c r="DK17" s="622"/>
      <c r="DL17" s="622"/>
      <c r="DM17" s="622"/>
      <c r="DN17" s="622"/>
      <c r="DO17" s="622"/>
      <c r="DP17" s="623"/>
      <c r="DQ17" s="627">
        <v>4010896</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66566</v>
      </c>
      <c r="S18" s="622"/>
      <c r="T18" s="622"/>
      <c r="U18" s="622"/>
      <c r="V18" s="622"/>
      <c r="W18" s="622"/>
      <c r="X18" s="622"/>
      <c r="Y18" s="623"/>
      <c r="Z18" s="659">
        <v>0.2</v>
      </c>
      <c r="AA18" s="659"/>
      <c r="AB18" s="659"/>
      <c r="AC18" s="659"/>
      <c r="AD18" s="660">
        <v>66566</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233</v>
      </c>
      <c r="BP18" s="659"/>
      <c r="BQ18" s="659"/>
      <c r="BR18" s="659"/>
      <c r="BS18" s="660" t="s">
        <v>132</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233</v>
      </c>
      <c r="CS18" s="622"/>
      <c r="CT18" s="622"/>
      <c r="CU18" s="622"/>
      <c r="CV18" s="622"/>
      <c r="CW18" s="622"/>
      <c r="CX18" s="622"/>
      <c r="CY18" s="623"/>
      <c r="CZ18" s="659" t="s">
        <v>132</v>
      </c>
      <c r="DA18" s="659"/>
      <c r="DB18" s="659"/>
      <c r="DC18" s="659"/>
      <c r="DD18" s="627" t="s">
        <v>182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64951</v>
      </c>
      <c r="S19" s="622"/>
      <c r="T19" s="622"/>
      <c r="U19" s="622"/>
      <c r="V19" s="622"/>
      <c r="W19" s="622"/>
      <c r="X19" s="622"/>
      <c r="Y19" s="623"/>
      <c r="Z19" s="659">
        <v>0.2</v>
      </c>
      <c r="AA19" s="659"/>
      <c r="AB19" s="659"/>
      <c r="AC19" s="659"/>
      <c r="AD19" s="660">
        <v>64951</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82133</v>
      </c>
      <c r="BH19" s="622"/>
      <c r="BI19" s="622"/>
      <c r="BJ19" s="622"/>
      <c r="BK19" s="622"/>
      <c r="BL19" s="622"/>
      <c r="BM19" s="622"/>
      <c r="BN19" s="623"/>
      <c r="BO19" s="659">
        <v>0.9</v>
      </c>
      <c r="BP19" s="659"/>
      <c r="BQ19" s="659"/>
      <c r="BR19" s="659"/>
      <c r="BS19" s="660" t="s">
        <v>233</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233</v>
      </c>
      <c r="CS19" s="622"/>
      <c r="CT19" s="622"/>
      <c r="CU19" s="622"/>
      <c r="CV19" s="622"/>
      <c r="CW19" s="622"/>
      <c r="CX19" s="622"/>
      <c r="CY19" s="623"/>
      <c r="CZ19" s="659" t="s">
        <v>233</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1615</v>
      </c>
      <c r="S20" s="622"/>
      <c r="T20" s="622"/>
      <c r="U20" s="622"/>
      <c r="V20" s="622"/>
      <c r="W20" s="622"/>
      <c r="X20" s="622"/>
      <c r="Y20" s="623"/>
      <c r="Z20" s="659">
        <v>0</v>
      </c>
      <c r="AA20" s="659"/>
      <c r="AB20" s="659"/>
      <c r="AC20" s="659"/>
      <c r="AD20" s="660">
        <v>1615</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82133</v>
      </c>
      <c r="BH20" s="622"/>
      <c r="BI20" s="622"/>
      <c r="BJ20" s="622"/>
      <c r="BK20" s="622"/>
      <c r="BL20" s="622"/>
      <c r="BM20" s="622"/>
      <c r="BN20" s="623"/>
      <c r="BO20" s="659">
        <v>0.9</v>
      </c>
      <c r="BP20" s="659"/>
      <c r="BQ20" s="659"/>
      <c r="BR20" s="659"/>
      <c r="BS20" s="660" t="s">
        <v>132</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39394882</v>
      </c>
      <c r="CS20" s="622"/>
      <c r="CT20" s="622"/>
      <c r="CU20" s="622"/>
      <c r="CV20" s="622"/>
      <c r="CW20" s="622"/>
      <c r="CX20" s="622"/>
      <c r="CY20" s="623"/>
      <c r="CZ20" s="659">
        <v>100</v>
      </c>
      <c r="DA20" s="659"/>
      <c r="DB20" s="659"/>
      <c r="DC20" s="659"/>
      <c r="DD20" s="627">
        <v>4679844</v>
      </c>
      <c r="DE20" s="622"/>
      <c r="DF20" s="622"/>
      <c r="DG20" s="622"/>
      <c r="DH20" s="622"/>
      <c r="DI20" s="622"/>
      <c r="DJ20" s="622"/>
      <c r="DK20" s="622"/>
      <c r="DL20" s="622"/>
      <c r="DM20" s="622"/>
      <c r="DN20" s="622"/>
      <c r="DO20" s="622"/>
      <c r="DP20" s="623"/>
      <c r="DQ20" s="627">
        <v>22500236</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9091655</v>
      </c>
      <c r="S21" s="622"/>
      <c r="T21" s="622"/>
      <c r="U21" s="622"/>
      <c r="V21" s="622"/>
      <c r="W21" s="622"/>
      <c r="X21" s="622"/>
      <c r="Y21" s="623"/>
      <c r="Z21" s="659">
        <v>21.4</v>
      </c>
      <c r="AA21" s="659"/>
      <c r="AB21" s="659"/>
      <c r="AC21" s="659"/>
      <c r="AD21" s="660">
        <v>8291642</v>
      </c>
      <c r="AE21" s="660"/>
      <c r="AF21" s="660"/>
      <c r="AG21" s="660"/>
      <c r="AH21" s="660"/>
      <c r="AI21" s="660"/>
      <c r="AJ21" s="660"/>
      <c r="AK21" s="660"/>
      <c r="AL21" s="624">
        <v>42.2</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82060</v>
      </c>
      <c r="BH21" s="622"/>
      <c r="BI21" s="622"/>
      <c r="BJ21" s="622"/>
      <c r="BK21" s="622"/>
      <c r="BL21" s="622"/>
      <c r="BM21" s="622"/>
      <c r="BN21" s="623"/>
      <c r="BO21" s="659">
        <v>0.9</v>
      </c>
      <c r="BP21" s="659"/>
      <c r="BQ21" s="659"/>
      <c r="BR21" s="659"/>
      <c r="BS21" s="660" t="s">
        <v>182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8291642</v>
      </c>
      <c r="S22" s="622"/>
      <c r="T22" s="622"/>
      <c r="U22" s="622"/>
      <c r="V22" s="622"/>
      <c r="W22" s="622"/>
      <c r="X22" s="622"/>
      <c r="Y22" s="623"/>
      <c r="Z22" s="659">
        <v>19.5</v>
      </c>
      <c r="AA22" s="659"/>
      <c r="AB22" s="659"/>
      <c r="AC22" s="659"/>
      <c r="AD22" s="660">
        <v>8291642</v>
      </c>
      <c r="AE22" s="660"/>
      <c r="AF22" s="660"/>
      <c r="AG22" s="660"/>
      <c r="AH22" s="660"/>
      <c r="AI22" s="660"/>
      <c r="AJ22" s="660"/>
      <c r="AK22" s="660"/>
      <c r="AL22" s="624">
        <v>42.2</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800013</v>
      </c>
      <c r="S23" s="622"/>
      <c r="T23" s="622"/>
      <c r="U23" s="622"/>
      <c r="V23" s="622"/>
      <c r="W23" s="622"/>
      <c r="X23" s="622"/>
      <c r="Y23" s="623"/>
      <c r="Z23" s="659">
        <v>1.9</v>
      </c>
      <c r="AA23" s="659"/>
      <c r="AB23" s="659"/>
      <c r="AC23" s="659"/>
      <c r="AD23" s="660" t="s">
        <v>182</v>
      </c>
      <c r="AE23" s="660"/>
      <c r="AF23" s="660"/>
      <c r="AG23" s="660"/>
      <c r="AH23" s="660"/>
      <c r="AI23" s="660"/>
      <c r="AJ23" s="660"/>
      <c r="AK23" s="660"/>
      <c r="AL23" s="624" t="s">
        <v>132</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v>73</v>
      </c>
      <c r="BH23" s="622"/>
      <c r="BI23" s="622"/>
      <c r="BJ23" s="622"/>
      <c r="BK23" s="622"/>
      <c r="BL23" s="622"/>
      <c r="BM23" s="622"/>
      <c r="BN23" s="623"/>
      <c r="BO23" s="659">
        <v>0</v>
      </c>
      <c r="BP23" s="659"/>
      <c r="BQ23" s="659"/>
      <c r="BR23" s="659"/>
      <c r="BS23" s="660" t="s">
        <v>132</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233</v>
      </c>
      <c r="AA24" s="659"/>
      <c r="AB24" s="659"/>
      <c r="AC24" s="659"/>
      <c r="AD24" s="660" t="s">
        <v>132</v>
      </c>
      <c r="AE24" s="660"/>
      <c r="AF24" s="660"/>
      <c r="AG24" s="660"/>
      <c r="AH24" s="660"/>
      <c r="AI24" s="660"/>
      <c r="AJ24" s="660"/>
      <c r="AK24" s="660"/>
      <c r="AL24" s="624" t="s">
        <v>132</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182</v>
      </c>
      <c r="BH24" s="622"/>
      <c r="BI24" s="622"/>
      <c r="BJ24" s="622"/>
      <c r="BK24" s="622"/>
      <c r="BL24" s="622"/>
      <c r="BM24" s="622"/>
      <c r="BN24" s="623"/>
      <c r="BO24" s="659" t="s">
        <v>182</v>
      </c>
      <c r="BP24" s="659"/>
      <c r="BQ24" s="659"/>
      <c r="BR24" s="659"/>
      <c r="BS24" s="660" t="s">
        <v>132</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16707613</v>
      </c>
      <c r="CS24" s="674"/>
      <c r="CT24" s="674"/>
      <c r="CU24" s="674"/>
      <c r="CV24" s="674"/>
      <c r="CW24" s="674"/>
      <c r="CX24" s="674"/>
      <c r="CY24" s="702"/>
      <c r="CZ24" s="703">
        <v>42.4</v>
      </c>
      <c r="DA24" s="685"/>
      <c r="DB24" s="685"/>
      <c r="DC24" s="705"/>
      <c r="DD24" s="701">
        <v>10895900</v>
      </c>
      <c r="DE24" s="674"/>
      <c r="DF24" s="674"/>
      <c r="DG24" s="674"/>
      <c r="DH24" s="674"/>
      <c r="DI24" s="674"/>
      <c r="DJ24" s="674"/>
      <c r="DK24" s="702"/>
      <c r="DL24" s="701">
        <v>10747601</v>
      </c>
      <c r="DM24" s="674"/>
      <c r="DN24" s="674"/>
      <c r="DO24" s="674"/>
      <c r="DP24" s="674"/>
      <c r="DQ24" s="674"/>
      <c r="DR24" s="674"/>
      <c r="DS24" s="674"/>
      <c r="DT24" s="674"/>
      <c r="DU24" s="674"/>
      <c r="DV24" s="702"/>
      <c r="DW24" s="703">
        <v>53.9</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20405231</v>
      </c>
      <c r="S25" s="622"/>
      <c r="T25" s="622"/>
      <c r="U25" s="622"/>
      <c r="V25" s="622"/>
      <c r="W25" s="622"/>
      <c r="X25" s="622"/>
      <c r="Y25" s="623"/>
      <c r="Z25" s="659">
        <v>48.1</v>
      </c>
      <c r="AA25" s="659"/>
      <c r="AB25" s="659"/>
      <c r="AC25" s="659"/>
      <c r="AD25" s="660">
        <v>19605144</v>
      </c>
      <c r="AE25" s="660"/>
      <c r="AF25" s="660"/>
      <c r="AG25" s="660"/>
      <c r="AH25" s="660"/>
      <c r="AI25" s="660"/>
      <c r="AJ25" s="660"/>
      <c r="AK25" s="660"/>
      <c r="AL25" s="624">
        <v>99.8</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182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5270436</v>
      </c>
      <c r="CS25" s="634"/>
      <c r="CT25" s="634"/>
      <c r="CU25" s="634"/>
      <c r="CV25" s="634"/>
      <c r="CW25" s="634"/>
      <c r="CX25" s="634"/>
      <c r="CY25" s="635"/>
      <c r="CZ25" s="624">
        <v>13.4</v>
      </c>
      <c r="DA25" s="636"/>
      <c r="DB25" s="636"/>
      <c r="DC25" s="637"/>
      <c r="DD25" s="627">
        <v>4760179</v>
      </c>
      <c r="DE25" s="634"/>
      <c r="DF25" s="634"/>
      <c r="DG25" s="634"/>
      <c r="DH25" s="634"/>
      <c r="DI25" s="634"/>
      <c r="DJ25" s="634"/>
      <c r="DK25" s="635"/>
      <c r="DL25" s="627">
        <v>4716789</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7460</v>
      </c>
      <c r="S26" s="622"/>
      <c r="T26" s="622"/>
      <c r="U26" s="622"/>
      <c r="V26" s="622"/>
      <c r="W26" s="622"/>
      <c r="X26" s="622"/>
      <c r="Y26" s="623"/>
      <c r="Z26" s="659">
        <v>0</v>
      </c>
      <c r="AA26" s="659"/>
      <c r="AB26" s="659"/>
      <c r="AC26" s="659"/>
      <c r="AD26" s="660">
        <v>7460</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182</v>
      </c>
      <c r="BP26" s="659"/>
      <c r="BQ26" s="659"/>
      <c r="BR26" s="659"/>
      <c r="BS26" s="660" t="s">
        <v>132</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3285825</v>
      </c>
      <c r="CS26" s="622"/>
      <c r="CT26" s="622"/>
      <c r="CU26" s="622"/>
      <c r="CV26" s="622"/>
      <c r="CW26" s="622"/>
      <c r="CX26" s="622"/>
      <c r="CY26" s="623"/>
      <c r="CZ26" s="624">
        <v>8.3000000000000007</v>
      </c>
      <c r="DA26" s="636"/>
      <c r="DB26" s="636"/>
      <c r="DC26" s="637"/>
      <c r="DD26" s="627">
        <v>2920292</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293082</v>
      </c>
      <c r="S27" s="622"/>
      <c r="T27" s="622"/>
      <c r="U27" s="622"/>
      <c r="V27" s="622"/>
      <c r="W27" s="622"/>
      <c r="X27" s="622"/>
      <c r="Y27" s="623"/>
      <c r="Z27" s="659">
        <v>0.7</v>
      </c>
      <c r="AA27" s="659"/>
      <c r="AB27" s="659"/>
      <c r="AC27" s="659"/>
      <c r="AD27" s="660">
        <v>81</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8996167</v>
      </c>
      <c r="BH27" s="622"/>
      <c r="BI27" s="622"/>
      <c r="BJ27" s="622"/>
      <c r="BK27" s="622"/>
      <c r="BL27" s="622"/>
      <c r="BM27" s="622"/>
      <c r="BN27" s="623"/>
      <c r="BO27" s="659">
        <v>100</v>
      </c>
      <c r="BP27" s="659"/>
      <c r="BQ27" s="659"/>
      <c r="BR27" s="659"/>
      <c r="BS27" s="660" t="s">
        <v>132</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7381677</v>
      </c>
      <c r="CS27" s="634"/>
      <c r="CT27" s="634"/>
      <c r="CU27" s="634"/>
      <c r="CV27" s="634"/>
      <c r="CW27" s="634"/>
      <c r="CX27" s="634"/>
      <c r="CY27" s="635"/>
      <c r="CZ27" s="624">
        <v>18.7</v>
      </c>
      <c r="DA27" s="636"/>
      <c r="DB27" s="636"/>
      <c r="DC27" s="637"/>
      <c r="DD27" s="627">
        <v>2124825</v>
      </c>
      <c r="DE27" s="634"/>
      <c r="DF27" s="634"/>
      <c r="DG27" s="634"/>
      <c r="DH27" s="634"/>
      <c r="DI27" s="634"/>
      <c r="DJ27" s="634"/>
      <c r="DK27" s="635"/>
      <c r="DL27" s="627">
        <v>2019916</v>
      </c>
      <c r="DM27" s="634"/>
      <c r="DN27" s="634"/>
      <c r="DO27" s="634"/>
      <c r="DP27" s="634"/>
      <c r="DQ27" s="634"/>
      <c r="DR27" s="634"/>
      <c r="DS27" s="634"/>
      <c r="DT27" s="634"/>
      <c r="DU27" s="634"/>
      <c r="DV27" s="635"/>
      <c r="DW27" s="624">
        <v>10.1</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176619</v>
      </c>
      <c r="S28" s="622"/>
      <c r="T28" s="622"/>
      <c r="U28" s="622"/>
      <c r="V28" s="622"/>
      <c r="W28" s="622"/>
      <c r="X28" s="622"/>
      <c r="Y28" s="623"/>
      <c r="Z28" s="659">
        <v>0.4</v>
      </c>
      <c r="AA28" s="659"/>
      <c r="AB28" s="659"/>
      <c r="AC28" s="659"/>
      <c r="AD28" s="660">
        <v>16420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4055500</v>
      </c>
      <c r="CS28" s="622"/>
      <c r="CT28" s="622"/>
      <c r="CU28" s="622"/>
      <c r="CV28" s="622"/>
      <c r="CW28" s="622"/>
      <c r="CX28" s="622"/>
      <c r="CY28" s="623"/>
      <c r="CZ28" s="624">
        <v>10.3</v>
      </c>
      <c r="DA28" s="636"/>
      <c r="DB28" s="636"/>
      <c r="DC28" s="637"/>
      <c r="DD28" s="627">
        <v>4010896</v>
      </c>
      <c r="DE28" s="622"/>
      <c r="DF28" s="622"/>
      <c r="DG28" s="622"/>
      <c r="DH28" s="622"/>
      <c r="DI28" s="622"/>
      <c r="DJ28" s="622"/>
      <c r="DK28" s="623"/>
      <c r="DL28" s="627">
        <v>4010896</v>
      </c>
      <c r="DM28" s="622"/>
      <c r="DN28" s="622"/>
      <c r="DO28" s="622"/>
      <c r="DP28" s="622"/>
      <c r="DQ28" s="622"/>
      <c r="DR28" s="622"/>
      <c r="DS28" s="622"/>
      <c r="DT28" s="622"/>
      <c r="DU28" s="622"/>
      <c r="DV28" s="623"/>
      <c r="DW28" s="624">
        <v>20.100000000000001</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82914</v>
      </c>
      <c r="S29" s="622"/>
      <c r="T29" s="622"/>
      <c r="U29" s="622"/>
      <c r="V29" s="622"/>
      <c r="W29" s="622"/>
      <c r="X29" s="622"/>
      <c r="Y29" s="623"/>
      <c r="Z29" s="659">
        <v>0.2</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4055500</v>
      </c>
      <c r="CS29" s="634"/>
      <c r="CT29" s="634"/>
      <c r="CU29" s="634"/>
      <c r="CV29" s="634"/>
      <c r="CW29" s="634"/>
      <c r="CX29" s="634"/>
      <c r="CY29" s="635"/>
      <c r="CZ29" s="624">
        <v>10.3</v>
      </c>
      <c r="DA29" s="636"/>
      <c r="DB29" s="636"/>
      <c r="DC29" s="637"/>
      <c r="DD29" s="627">
        <v>4010896</v>
      </c>
      <c r="DE29" s="634"/>
      <c r="DF29" s="634"/>
      <c r="DG29" s="634"/>
      <c r="DH29" s="634"/>
      <c r="DI29" s="634"/>
      <c r="DJ29" s="634"/>
      <c r="DK29" s="635"/>
      <c r="DL29" s="627">
        <v>4010896</v>
      </c>
      <c r="DM29" s="634"/>
      <c r="DN29" s="634"/>
      <c r="DO29" s="634"/>
      <c r="DP29" s="634"/>
      <c r="DQ29" s="634"/>
      <c r="DR29" s="634"/>
      <c r="DS29" s="634"/>
      <c r="DT29" s="634"/>
      <c r="DU29" s="634"/>
      <c r="DV29" s="635"/>
      <c r="DW29" s="624">
        <v>20.100000000000001</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6166094</v>
      </c>
      <c r="S30" s="622"/>
      <c r="T30" s="622"/>
      <c r="U30" s="622"/>
      <c r="V30" s="622"/>
      <c r="W30" s="622"/>
      <c r="X30" s="622"/>
      <c r="Y30" s="623"/>
      <c r="Z30" s="659">
        <v>14.5</v>
      </c>
      <c r="AA30" s="659"/>
      <c r="AB30" s="659"/>
      <c r="AC30" s="659"/>
      <c r="AD30" s="660" t="s">
        <v>132</v>
      </c>
      <c r="AE30" s="660"/>
      <c r="AF30" s="660"/>
      <c r="AG30" s="660"/>
      <c r="AH30" s="660"/>
      <c r="AI30" s="660"/>
      <c r="AJ30" s="660"/>
      <c r="AK30" s="660"/>
      <c r="AL30" s="624" t="s">
        <v>132</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3907291</v>
      </c>
      <c r="CS30" s="622"/>
      <c r="CT30" s="622"/>
      <c r="CU30" s="622"/>
      <c r="CV30" s="622"/>
      <c r="CW30" s="622"/>
      <c r="CX30" s="622"/>
      <c r="CY30" s="623"/>
      <c r="CZ30" s="624">
        <v>9.9</v>
      </c>
      <c r="DA30" s="636"/>
      <c r="DB30" s="636"/>
      <c r="DC30" s="637"/>
      <c r="DD30" s="627">
        <v>3862687</v>
      </c>
      <c r="DE30" s="622"/>
      <c r="DF30" s="622"/>
      <c r="DG30" s="622"/>
      <c r="DH30" s="622"/>
      <c r="DI30" s="622"/>
      <c r="DJ30" s="622"/>
      <c r="DK30" s="623"/>
      <c r="DL30" s="627">
        <v>3862687</v>
      </c>
      <c r="DM30" s="622"/>
      <c r="DN30" s="622"/>
      <c r="DO30" s="622"/>
      <c r="DP30" s="622"/>
      <c r="DQ30" s="622"/>
      <c r="DR30" s="622"/>
      <c r="DS30" s="622"/>
      <c r="DT30" s="622"/>
      <c r="DU30" s="622"/>
      <c r="DV30" s="623"/>
      <c r="DW30" s="624">
        <v>19.399999999999999</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233</v>
      </c>
      <c r="S31" s="622"/>
      <c r="T31" s="622"/>
      <c r="U31" s="622"/>
      <c r="V31" s="622"/>
      <c r="W31" s="622"/>
      <c r="X31" s="622"/>
      <c r="Y31" s="623"/>
      <c r="Z31" s="659" t="s">
        <v>132</v>
      </c>
      <c r="AA31" s="659"/>
      <c r="AB31" s="659"/>
      <c r="AC31" s="659"/>
      <c r="AD31" s="660" t="s">
        <v>233</v>
      </c>
      <c r="AE31" s="660"/>
      <c r="AF31" s="660"/>
      <c r="AG31" s="660"/>
      <c r="AH31" s="660"/>
      <c r="AI31" s="660"/>
      <c r="AJ31" s="660"/>
      <c r="AK31" s="660"/>
      <c r="AL31" s="624" t="s">
        <v>182</v>
      </c>
      <c r="AM31" s="625"/>
      <c r="AN31" s="625"/>
      <c r="AO31" s="661"/>
      <c r="AP31" s="687" t="s">
        <v>316</v>
      </c>
      <c r="AQ31" s="688"/>
      <c r="AR31" s="688"/>
      <c r="AS31" s="688"/>
      <c r="AT31" s="689" t="s">
        <v>317</v>
      </c>
      <c r="AU31" s="218"/>
      <c r="AV31" s="218"/>
      <c r="AW31" s="218"/>
      <c r="AX31" s="676" t="s">
        <v>191</v>
      </c>
      <c r="AY31" s="677"/>
      <c r="AZ31" s="677"/>
      <c r="BA31" s="677"/>
      <c r="BB31" s="677"/>
      <c r="BC31" s="677"/>
      <c r="BD31" s="677"/>
      <c r="BE31" s="677"/>
      <c r="BF31" s="678"/>
      <c r="BG31" s="683">
        <v>99.1</v>
      </c>
      <c r="BH31" s="684"/>
      <c r="BI31" s="684"/>
      <c r="BJ31" s="684"/>
      <c r="BK31" s="684"/>
      <c r="BL31" s="684"/>
      <c r="BM31" s="685">
        <v>95</v>
      </c>
      <c r="BN31" s="684"/>
      <c r="BO31" s="684"/>
      <c r="BP31" s="684"/>
      <c r="BQ31" s="686"/>
      <c r="BR31" s="683">
        <v>99.1</v>
      </c>
      <c r="BS31" s="684"/>
      <c r="BT31" s="684"/>
      <c r="BU31" s="684"/>
      <c r="BV31" s="684"/>
      <c r="BW31" s="684"/>
      <c r="BX31" s="685">
        <v>93.4</v>
      </c>
      <c r="BY31" s="684"/>
      <c r="BZ31" s="684"/>
      <c r="CA31" s="684"/>
      <c r="CB31" s="686"/>
      <c r="CD31" s="642"/>
      <c r="CE31" s="643"/>
      <c r="CF31" s="618" t="s">
        <v>318</v>
      </c>
      <c r="CG31" s="619"/>
      <c r="CH31" s="619"/>
      <c r="CI31" s="619"/>
      <c r="CJ31" s="619"/>
      <c r="CK31" s="619"/>
      <c r="CL31" s="619"/>
      <c r="CM31" s="619"/>
      <c r="CN31" s="619"/>
      <c r="CO31" s="619"/>
      <c r="CP31" s="619"/>
      <c r="CQ31" s="620"/>
      <c r="CR31" s="621">
        <v>148209</v>
      </c>
      <c r="CS31" s="634"/>
      <c r="CT31" s="634"/>
      <c r="CU31" s="634"/>
      <c r="CV31" s="634"/>
      <c r="CW31" s="634"/>
      <c r="CX31" s="634"/>
      <c r="CY31" s="635"/>
      <c r="CZ31" s="624">
        <v>0.4</v>
      </c>
      <c r="DA31" s="636"/>
      <c r="DB31" s="636"/>
      <c r="DC31" s="637"/>
      <c r="DD31" s="627">
        <v>148209</v>
      </c>
      <c r="DE31" s="634"/>
      <c r="DF31" s="634"/>
      <c r="DG31" s="634"/>
      <c r="DH31" s="634"/>
      <c r="DI31" s="634"/>
      <c r="DJ31" s="634"/>
      <c r="DK31" s="635"/>
      <c r="DL31" s="627">
        <v>148209</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2557805</v>
      </c>
      <c r="S32" s="622"/>
      <c r="T32" s="622"/>
      <c r="U32" s="622"/>
      <c r="V32" s="622"/>
      <c r="W32" s="622"/>
      <c r="X32" s="622"/>
      <c r="Y32" s="623"/>
      <c r="Z32" s="659">
        <v>6</v>
      </c>
      <c r="AA32" s="659"/>
      <c r="AB32" s="659"/>
      <c r="AC32" s="659"/>
      <c r="AD32" s="660" t="s">
        <v>132</v>
      </c>
      <c r="AE32" s="660"/>
      <c r="AF32" s="660"/>
      <c r="AG32" s="660"/>
      <c r="AH32" s="660"/>
      <c r="AI32" s="660"/>
      <c r="AJ32" s="660"/>
      <c r="AK32" s="660"/>
      <c r="AL32" s="624" t="s">
        <v>233</v>
      </c>
      <c r="AM32" s="625"/>
      <c r="AN32" s="625"/>
      <c r="AO32" s="661"/>
      <c r="AP32" s="662"/>
      <c r="AQ32" s="663"/>
      <c r="AR32" s="663"/>
      <c r="AS32" s="663"/>
      <c r="AT32" s="690"/>
      <c r="AU32" s="214" t="s">
        <v>320</v>
      </c>
      <c r="AX32" s="618" t="s">
        <v>321</v>
      </c>
      <c r="AY32" s="619"/>
      <c r="AZ32" s="619"/>
      <c r="BA32" s="619"/>
      <c r="BB32" s="619"/>
      <c r="BC32" s="619"/>
      <c r="BD32" s="619"/>
      <c r="BE32" s="619"/>
      <c r="BF32" s="620"/>
      <c r="BG32" s="692">
        <v>99.5</v>
      </c>
      <c r="BH32" s="634"/>
      <c r="BI32" s="634"/>
      <c r="BJ32" s="634"/>
      <c r="BK32" s="634"/>
      <c r="BL32" s="634"/>
      <c r="BM32" s="625">
        <v>98.2</v>
      </c>
      <c r="BN32" s="634"/>
      <c r="BO32" s="634"/>
      <c r="BP32" s="634"/>
      <c r="BQ32" s="657"/>
      <c r="BR32" s="692">
        <v>99.5</v>
      </c>
      <c r="BS32" s="634"/>
      <c r="BT32" s="634"/>
      <c r="BU32" s="634"/>
      <c r="BV32" s="634"/>
      <c r="BW32" s="634"/>
      <c r="BX32" s="625">
        <v>97.7</v>
      </c>
      <c r="BY32" s="634"/>
      <c r="BZ32" s="634"/>
      <c r="CA32" s="634"/>
      <c r="CB32" s="657"/>
      <c r="CD32" s="644"/>
      <c r="CE32" s="645"/>
      <c r="CF32" s="618" t="s">
        <v>322</v>
      </c>
      <c r="CG32" s="619"/>
      <c r="CH32" s="619"/>
      <c r="CI32" s="619"/>
      <c r="CJ32" s="619"/>
      <c r="CK32" s="619"/>
      <c r="CL32" s="619"/>
      <c r="CM32" s="619"/>
      <c r="CN32" s="619"/>
      <c r="CO32" s="619"/>
      <c r="CP32" s="619"/>
      <c r="CQ32" s="620"/>
      <c r="CR32" s="621" t="s">
        <v>233</v>
      </c>
      <c r="CS32" s="622"/>
      <c r="CT32" s="622"/>
      <c r="CU32" s="622"/>
      <c r="CV32" s="622"/>
      <c r="CW32" s="622"/>
      <c r="CX32" s="622"/>
      <c r="CY32" s="623"/>
      <c r="CZ32" s="624" t="s">
        <v>233</v>
      </c>
      <c r="DA32" s="636"/>
      <c r="DB32" s="636"/>
      <c r="DC32" s="637"/>
      <c r="DD32" s="627" t="s">
        <v>182</v>
      </c>
      <c r="DE32" s="622"/>
      <c r="DF32" s="622"/>
      <c r="DG32" s="622"/>
      <c r="DH32" s="622"/>
      <c r="DI32" s="622"/>
      <c r="DJ32" s="622"/>
      <c r="DK32" s="623"/>
      <c r="DL32" s="627" t="s">
        <v>132</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189327</v>
      </c>
      <c r="S33" s="622"/>
      <c r="T33" s="622"/>
      <c r="U33" s="622"/>
      <c r="V33" s="622"/>
      <c r="W33" s="622"/>
      <c r="X33" s="622"/>
      <c r="Y33" s="623"/>
      <c r="Z33" s="659">
        <v>0.4</v>
      </c>
      <c r="AA33" s="659"/>
      <c r="AB33" s="659"/>
      <c r="AC33" s="659"/>
      <c r="AD33" s="660" t="s">
        <v>233</v>
      </c>
      <c r="AE33" s="660"/>
      <c r="AF33" s="660"/>
      <c r="AG33" s="660"/>
      <c r="AH33" s="660"/>
      <c r="AI33" s="660"/>
      <c r="AJ33" s="660"/>
      <c r="AK33" s="660"/>
      <c r="AL33" s="624" t="s">
        <v>182</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98.7</v>
      </c>
      <c r="BH33" s="606"/>
      <c r="BI33" s="606"/>
      <c r="BJ33" s="606"/>
      <c r="BK33" s="606"/>
      <c r="BL33" s="606"/>
      <c r="BM33" s="652">
        <v>91.9</v>
      </c>
      <c r="BN33" s="606"/>
      <c r="BO33" s="606"/>
      <c r="BP33" s="606"/>
      <c r="BQ33" s="669"/>
      <c r="BR33" s="682">
        <v>98.6</v>
      </c>
      <c r="BS33" s="606"/>
      <c r="BT33" s="606"/>
      <c r="BU33" s="606"/>
      <c r="BV33" s="606"/>
      <c r="BW33" s="606"/>
      <c r="BX33" s="652">
        <v>89.3</v>
      </c>
      <c r="BY33" s="606"/>
      <c r="BZ33" s="606"/>
      <c r="CA33" s="606"/>
      <c r="CB33" s="669"/>
      <c r="CD33" s="618" t="s">
        <v>325</v>
      </c>
      <c r="CE33" s="619"/>
      <c r="CF33" s="619"/>
      <c r="CG33" s="619"/>
      <c r="CH33" s="619"/>
      <c r="CI33" s="619"/>
      <c r="CJ33" s="619"/>
      <c r="CK33" s="619"/>
      <c r="CL33" s="619"/>
      <c r="CM33" s="619"/>
      <c r="CN33" s="619"/>
      <c r="CO33" s="619"/>
      <c r="CP33" s="619"/>
      <c r="CQ33" s="620"/>
      <c r="CR33" s="621">
        <v>18007425</v>
      </c>
      <c r="CS33" s="634"/>
      <c r="CT33" s="634"/>
      <c r="CU33" s="634"/>
      <c r="CV33" s="634"/>
      <c r="CW33" s="634"/>
      <c r="CX33" s="634"/>
      <c r="CY33" s="635"/>
      <c r="CZ33" s="624">
        <v>45.7</v>
      </c>
      <c r="DA33" s="636"/>
      <c r="DB33" s="636"/>
      <c r="DC33" s="637"/>
      <c r="DD33" s="627">
        <v>10794612</v>
      </c>
      <c r="DE33" s="634"/>
      <c r="DF33" s="634"/>
      <c r="DG33" s="634"/>
      <c r="DH33" s="634"/>
      <c r="DI33" s="634"/>
      <c r="DJ33" s="634"/>
      <c r="DK33" s="635"/>
      <c r="DL33" s="627">
        <v>6779296</v>
      </c>
      <c r="DM33" s="634"/>
      <c r="DN33" s="634"/>
      <c r="DO33" s="634"/>
      <c r="DP33" s="634"/>
      <c r="DQ33" s="634"/>
      <c r="DR33" s="634"/>
      <c r="DS33" s="634"/>
      <c r="DT33" s="634"/>
      <c r="DU33" s="634"/>
      <c r="DV33" s="635"/>
      <c r="DW33" s="624">
        <v>34</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3249494</v>
      </c>
      <c r="S34" s="622"/>
      <c r="T34" s="622"/>
      <c r="U34" s="622"/>
      <c r="V34" s="622"/>
      <c r="W34" s="622"/>
      <c r="X34" s="622"/>
      <c r="Y34" s="623"/>
      <c r="Z34" s="659">
        <v>7.7</v>
      </c>
      <c r="AA34" s="659"/>
      <c r="AB34" s="659"/>
      <c r="AC34" s="659"/>
      <c r="AD34" s="660" t="s">
        <v>182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6662356</v>
      </c>
      <c r="CS34" s="622"/>
      <c r="CT34" s="622"/>
      <c r="CU34" s="622"/>
      <c r="CV34" s="622"/>
      <c r="CW34" s="622"/>
      <c r="CX34" s="622"/>
      <c r="CY34" s="623"/>
      <c r="CZ34" s="624">
        <v>16.899999999999999</v>
      </c>
      <c r="DA34" s="636"/>
      <c r="DB34" s="636"/>
      <c r="DC34" s="637"/>
      <c r="DD34" s="627">
        <v>3599552</v>
      </c>
      <c r="DE34" s="622"/>
      <c r="DF34" s="622"/>
      <c r="DG34" s="622"/>
      <c r="DH34" s="622"/>
      <c r="DI34" s="622"/>
      <c r="DJ34" s="622"/>
      <c r="DK34" s="623"/>
      <c r="DL34" s="627">
        <v>3348875</v>
      </c>
      <c r="DM34" s="622"/>
      <c r="DN34" s="622"/>
      <c r="DO34" s="622"/>
      <c r="DP34" s="622"/>
      <c r="DQ34" s="622"/>
      <c r="DR34" s="622"/>
      <c r="DS34" s="622"/>
      <c r="DT34" s="622"/>
      <c r="DU34" s="622"/>
      <c r="DV34" s="623"/>
      <c r="DW34" s="624">
        <v>16.8</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4176455</v>
      </c>
      <c r="S35" s="622"/>
      <c r="T35" s="622"/>
      <c r="U35" s="622"/>
      <c r="V35" s="622"/>
      <c r="W35" s="622"/>
      <c r="X35" s="622"/>
      <c r="Y35" s="623"/>
      <c r="Z35" s="659">
        <v>9.8000000000000007</v>
      </c>
      <c r="AA35" s="659"/>
      <c r="AB35" s="659"/>
      <c r="AC35" s="659"/>
      <c r="AD35" s="660" t="s">
        <v>132</v>
      </c>
      <c r="AE35" s="660"/>
      <c r="AF35" s="660"/>
      <c r="AG35" s="660"/>
      <c r="AH35" s="660"/>
      <c r="AI35" s="660"/>
      <c r="AJ35" s="660"/>
      <c r="AK35" s="660"/>
      <c r="AL35" s="624" t="s">
        <v>182</v>
      </c>
      <c r="AM35" s="625"/>
      <c r="AN35" s="625"/>
      <c r="AO35" s="661"/>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143428</v>
      </c>
      <c r="CS35" s="634"/>
      <c r="CT35" s="634"/>
      <c r="CU35" s="634"/>
      <c r="CV35" s="634"/>
      <c r="CW35" s="634"/>
      <c r="CX35" s="634"/>
      <c r="CY35" s="635"/>
      <c r="CZ35" s="624">
        <v>0.4</v>
      </c>
      <c r="DA35" s="636"/>
      <c r="DB35" s="636"/>
      <c r="DC35" s="637"/>
      <c r="DD35" s="627">
        <v>122608</v>
      </c>
      <c r="DE35" s="634"/>
      <c r="DF35" s="634"/>
      <c r="DG35" s="634"/>
      <c r="DH35" s="634"/>
      <c r="DI35" s="634"/>
      <c r="DJ35" s="634"/>
      <c r="DK35" s="635"/>
      <c r="DL35" s="627">
        <v>122608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2513776</v>
      </c>
      <c r="S36" s="622"/>
      <c r="T36" s="622"/>
      <c r="U36" s="622"/>
      <c r="V36" s="622"/>
      <c r="W36" s="622"/>
      <c r="X36" s="622"/>
      <c r="Y36" s="623"/>
      <c r="Z36" s="659">
        <v>5.9</v>
      </c>
      <c r="AA36" s="659"/>
      <c r="AB36" s="659"/>
      <c r="AC36" s="659"/>
      <c r="AD36" s="660" t="s">
        <v>182</v>
      </c>
      <c r="AE36" s="660"/>
      <c r="AF36" s="660"/>
      <c r="AG36" s="660"/>
      <c r="AH36" s="660"/>
      <c r="AI36" s="660"/>
      <c r="AJ36" s="660"/>
      <c r="AK36" s="660"/>
      <c r="AL36" s="624" t="s">
        <v>132</v>
      </c>
      <c r="AM36" s="625"/>
      <c r="AN36" s="625"/>
      <c r="AO36" s="661"/>
      <c r="AP36" s="222"/>
      <c r="AQ36" s="670" t="s">
        <v>333</v>
      </c>
      <c r="AR36" s="671"/>
      <c r="AS36" s="671"/>
      <c r="AT36" s="671"/>
      <c r="AU36" s="671"/>
      <c r="AV36" s="671"/>
      <c r="AW36" s="671"/>
      <c r="AX36" s="671"/>
      <c r="AY36" s="672"/>
      <c r="AZ36" s="673">
        <v>4549798</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642813</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4000232</v>
      </c>
      <c r="CS36" s="622"/>
      <c r="CT36" s="622"/>
      <c r="CU36" s="622"/>
      <c r="CV36" s="622"/>
      <c r="CW36" s="622"/>
      <c r="CX36" s="622"/>
      <c r="CY36" s="623"/>
      <c r="CZ36" s="624">
        <v>10.199999999999999</v>
      </c>
      <c r="DA36" s="636"/>
      <c r="DB36" s="636"/>
      <c r="DC36" s="637"/>
      <c r="DD36" s="627">
        <v>3528484</v>
      </c>
      <c r="DE36" s="622"/>
      <c r="DF36" s="622"/>
      <c r="DG36" s="622"/>
      <c r="DH36" s="622"/>
      <c r="DI36" s="622"/>
      <c r="DJ36" s="622"/>
      <c r="DK36" s="623"/>
      <c r="DL36" s="627">
        <v>1175141</v>
      </c>
      <c r="DM36" s="622"/>
      <c r="DN36" s="622"/>
      <c r="DO36" s="622"/>
      <c r="DP36" s="622"/>
      <c r="DQ36" s="622"/>
      <c r="DR36" s="622"/>
      <c r="DS36" s="622"/>
      <c r="DT36" s="622"/>
      <c r="DU36" s="622"/>
      <c r="DV36" s="623"/>
      <c r="DW36" s="624">
        <v>5.9</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256292</v>
      </c>
      <c r="S37" s="622"/>
      <c r="T37" s="622"/>
      <c r="U37" s="622"/>
      <c r="V37" s="622"/>
      <c r="W37" s="622"/>
      <c r="X37" s="622"/>
      <c r="Y37" s="623"/>
      <c r="Z37" s="659">
        <v>0.6</v>
      </c>
      <c r="AA37" s="659"/>
      <c r="AB37" s="659"/>
      <c r="AC37" s="659"/>
      <c r="AD37" s="660">
        <v>20811</v>
      </c>
      <c r="AE37" s="660"/>
      <c r="AF37" s="660"/>
      <c r="AG37" s="660"/>
      <c r="AH37" s="660"/>
      <c r="AI37" s="660"/>
      <c r="AJ37" s="660"/>
      <c r="AK37" s="660"/>
      <c r="AL37" s="624">
        <v>0.1</v>
      </c>
      <c r="AM37" s="625"/>
      <c r="AN37" s="625"/>
      <c r="AO37" s="661"/>
      <c r="AQ37" s="654" t="s">
        <v>337</v>
      </c>
      <c r="AR37" s="655"/>
      <c r="AS37" s="655"/>
      <c r="AT37" s="655"/>
      <c r="AU37" s="655"/>
      <c r="AV37" s="655"/>
      <c r="AW37" s="655"/>
      <c r="AX37" s="655"/>
      <c r="AY37" s="656"/>
      <c r="AZ37" s="621">
        <v>1449374</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624701</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218662</v>
      </c>
      <c r="CS37" s="634"/>
      <c r="CT37" s="634"/>
      <c r="CU37" s="634"/>
      <c r="CV37" s="634"/>
      <c r="CW37" s="634"/>
      <c r="CX37" s="634"/>
      <c r="CY37" s="635"/>
      <c r="CZ37" s="624">
        <v>0.6</v>
      </c>
      <c r="DA37" s="636"/>
      <c r="DB37" s="636"/>
      <c r="DC37" s="637"/>
      <c r="DD37" s="627">
        <v>218662</v>
      </c>
      <c r="DE37" s="634"/>
      <c r="DF37" s="634"/>
      <c r="DG37" s="634"/>
      <c r="DH37" s="634"/>
      <c r="DI37" s="634"/>
      <c r="DJ37" s="634"/>
      <c r="DK37" s="635"/>
      <c r="DL37" s="627">
        <v>214526</v>
      </c>
      <c r="DM37" s="634"/>
      <c r="DN37" s="634"/>
      <c r="DO37" s="634"/>
      <c r="DP37" s="634"/>
      <c r="DQ37" s="634"/>
      <c r="DR37" s="634"/>
      <c r="DS37" s="634"/>
      <c r="DT37" s="634"/>
      <c r="DU37" s="634"/>
      <c r="DV37" s="635"/>
      <c r="DW37" s="624">
        <v>1.1000000000000001</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2356148</v>
      </c>
      <c r="S38" s="622"/>
      <c r="T38" s="622"/>
      <c r="U38" s="622"/>
      <c r="V38" s="622"/>
      <c r="W38" s="622"/>
      <c r="X38" s="622"/>
      <c r="Y38" s="623"/>
      <c r="Z38" s="659">
        <v>5.6</v>
      </c>
      <c r="AA38" s="659"/>
      <c r="AB38" s="659"/>
      <c r="AC38" s="659"/>
      <c r="AD38" s="660" t="s">
        <v>182</v>
      </c>
      <c r="AE38" s="660"/>
      <c r="AF38" s="660"/>
      <c r="AG38" s="660"/>
      <c r="AH38" s="660"/>
      <c r="AI38" s="660"/>
      <c r="AJ38" s="660"/>
      <c r="AK38" s="660"/>
      <c r="AL38" s="624" t="s">
        <v>132</v>
      </c>
      <c r="AM38" s="625"/>
      <c r="AN38" s="625"/>
      <c r="AO38" s="661"/>
      <c r="AQ38" s="654" t="s">
        <v>341</v>
      </c>
      <c r="AR38" s="655"/>
      <c r="AS38" s="655"/>
      <c r="AT38" s="655"/>
      <c r="AU38" s="655"/>
      <c r="AV38" s="655"/>
      <c r="AW38" s="655"/>
      <c r="AX38" s="655"/>
      <c r="AY38" s="656"/>
      <c r="AZ38" s="621">
        <v>442688</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9732</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2653063</v>
      </c>
      <c r="CS38" s="622"/>
      <c r="CT38" s="622"/>
      <c r="CU38" s="622"/>
      <c r="CV38" s="622"/>
      <c r="CW38" s="622"/>
      <c r="CX38" s="622"/>
      <c r="CY38" s="623"/>
      <c r="CZ38" s="624">
        <v>6.7</v>
      </c>
      <c r="DA38" s="636"/>
      <c r="DB38" s="636"/>
      <c r="DC38" s="637"/>
      <c r="DD38" s="627">
        <v>2132692</v>
      </c>
      <c r="DE38" s="622"/>
      <c r="DF38" s="622"/>
      <c r="DG38" s="622"/>
      <c r="DH38" s="622"/>
      <c r="DI38" s="622"/>
      <c r="DJ38" s="622"/>
      <c r="DK38" s="623"/>
      <c r="DL38" s="627">
        <v>2132672</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345</v>
      </c>
      <c r="AR39" s="655"/>
      <c r="AS39" s="655"/>
      <c r="AT39" s="655"/>
      <c r="AU39" s="655"/>
      <c r="AV39" s="655"/>
      <c r="AW39" s="655"/>
      <c r="AX39" s="655"/>
      <c r="AY39" s="656"/>
      <c r="AZ39" s="621">
        <v>29773</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15517</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3901555</v>
      </c>
      <c r="CS39" s="634"/>
      <c r="CT39" s="634"/>
      <c r="CU39" s="634"/>
      <c r="CV39" s="634"/>
      <c r="CW39" s="634"/>
      <c r="CX39" s="634"/>
      <c r="CY39" s="635"/>
      <c r="CZ39" s="624">
        <v>9.9</v>
      </c>
      <c r="DA39" s="636"/>
      <c r="DB39" s="636"/>
      <c r="DC39" s="637"/>
      <c r="DD39" s="627">
        <v>764485</v>
      </c>
      <c r="DE39" s="634"/>
      <c r="DF39" s="634"/>
      <c r="DG39" s="634"/>
      <c r="DH39" s="634"/>
      <c r="DI39" s="634"/>
      <c r="DJ39" s="634"/>
      <c r="DK39" s="635"/>
      <c r="DL39" s="627" t="s">
        <v>132</v>
      </c>
      <c r="DM39" s="634"/>
      <c r="DN39" s="634"/>
      <c r="DO39" s="634"/>
      <c r="DP39" s="634"/>
      <c r="DQ39" s="634"/>
      <c r="DR39" s="634"/>
      <c r="DS39" s="634"/>
      <c r="DT39" s="634"/>
      <c r="DU39" s="634"/>
      <c r="DV39" s="635"/>
      <c r="DW39" s="624" t="s">
        <v>182</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305148</v>
      </c>
      <c r="S40" s="622"/>
      <c r="T40" s="622"/>
      <c r="U40" s="622"/>
      <c r="V40" s="622"/>
      <c r="W40" s="622"/>
      <c r="X40" s="622"/>
      <c r="Y40" s="623"/>
      <c r="Z40" s="659">
        <v>0.7</v>
      </c>
      <c r="AA40" s="659"/>
      <c r="AB40" s="659"/>
      <c r="AC40" s="659"/>
      <c r="AD40" s="660" t="s">
        <v>132</v>
      </c>
      <c r="AE40" s="660"/>
      <c r="AF40" s="660"/>
      <c r="AG40" s="660"/>
      <c r="AH40" s="660"/>
      <c r="AI40" s="660"/>
      <c r="AJ40" s="660"/>
      <c r="AK40" s="660"/>
      <c r="AL40" s="624" t="s">
        <v>182</v>
      </c>
      <c r="AM40" s="625"/>
      <c r="AN40" s="625"/>
      <c r="AO40" s="661"/>
      <c r="AQ40" s="654" t="s">
        <v>349</v>
      </c>
      <c r="AR40" s="655"/>
      <c r="AS40" s="655"/>
      <c r="AT40" s="655"/>
      <c r="AU40" s="655"/>
      <c r="AV40" s="655"/>
      <c r="AW40" s="655"/>
      <c r="AX40" s="655"/>
      <c r="AY40" s="656"/>
      <c r="AZ40" s="621">
        <v>10509</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125</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646791</v>
      </c>
      <c r="CS40" s="622"/>
      <c r="CT40" s="622"/>
      <c r="CU40" s="622"/>
      <c r="CV40" s="622"/>
      <c r="CW40" s="622"/>
      <c r="CX40" s="622"/>
      <c r="CY40" s="623"/>
      <c r="CZ40" s="624">
        <v>1.6</v>
      </c>
      <c r="DA40" s="636"/>
      <c r="DB40" s="636"/>
      <c r="DC40" s="637"/>
      <c r="DD40" s="627">
        <v>646791</v>
      </c>
      <c r="DE40" s="622"/>
      <c r="DF40" s="622"/>
      <c r="DG40" s="622"/>
      <c r="DH40" s="622"/>
      <c r="DI40" s="622"/>
      <c r="DJ40" s="622"/>
      <c r="DK40" s="623"/>
      <c r="DL40" s="627" t="s">
        <v>132</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42430697</v>
      </c>
      <c r="S41" s="646"/>
      <c r="T41" s="646"/>
      <c r="U41" s="646"/>
      <c r="V41" s="646"/>
      <c r="W41" s="646"/>
      <c r="X41" s="646"/>
      <c r="Y41" s="649"/>
      <c r="Z41" s="650">
        <v>100</v>
      </c>
      <c r="AA41" s="650"/>
      <c r="AB41" s="650"/>
      <c r="AC41" s="650"/>
      <c r="AD41" s="651">
        <v>19649916</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600495</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182</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233</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2016959</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343</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4679844</v>
      </c>
      <c r="CS42" s="634"/>
      <c r="CT42" s="634"/>
      <c r="CU42" s="634"/>
      <c r="CV42" s="634"/>
      <c r="CW42" s="634"/>
      <c r="CX42" s="634"/>
      <c r="CY42" s="635"/>
      <c r="CZ42" s="624">
        <v>11.9</v>
      </c>
      <c r="DA42" s="636"/>
      <c r="DB42" s="636"/>
      <c r="DC42" s="637"/>
      <c r="DD42" s="627">
        <v>809724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122066</v>
      </c>
      <c r="CS43" s="634"/>
      <c r="CT43" s="634"/>
      <c r="CU43" s="634"/>
      <c r="CV43" s="634"/>
      <c r="CW43" s="634"/>
      <c r="CX43" s="634"/>
      <c r="CY43" s="635"/>
      <c r="CZ43" s="624">
        <v>0.3</v>
      </c>
      <c r="DA43" s="636"/>
      <c r="DB43" s="636"/>
      <c r="DC43" s="637"/>
      <c r="DD43" s="627">
        <v>122066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4679844</v>
      </c>
      <c r="CS44" s="622"/>
      <c r="CT44" s="622"/>
      <c r="CU44" s="622"/>
      <c r="CV44" s="622"/>
      <c r="CW44" s="622"/>
      <c r="CX44" s="622"/>
      <c r="CY44" s="623"/>
      <c r="CZ44" s="624">
        <v>11.9</v>
      </c>
      <c r="DA44" s="625"/>
      <c r="DB44" s="625"/>
      <c r="DC44" s="626"/>
      <c r="DD44" s="627">
        <v>809724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2595540</v>
      </c>
      <c r="CS45" s="634"/>
      <c r="CT45" s="634"/>
      <c r="CU45" s="634"/>
      <c r="CV45" s="634"/>
      <c r="CW45" s="634"/>
      <c r="CX45" s="634"/>
      <c r="CY45" s="635"/>
      <c r="CZ45" s="624">
        <v>6.6</v>
      </c>
      <c r="DA45" s="636"/>
      <c r="DB45" s="636"/>
      <c r="DC45" s="637"/>
      <c r="DD45" s="627">
        <v>239999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1773577</v>
      </c>
      <c r="CS46" s="622"/>
      <c r="CT46" s="622"/>
      <c r="CU46" s="622"/>
      <c r="CV46" s="622"/>
      <c r="CW46" s="622"/>
      <c r="CX46" s="622"/>
      <c r="CY46" s="623"/>
      <c r="CZ46" s="624">
        <v>4.5</v>
      </c>
      <c r="DA46" s="625"/>
      <c r="DB46" s="625"/>
      <c r="DC46" s="626"/>
      <c r="DD46" s="627">
        <v>566295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t="s">
        <v>233</v>
      </c>
      <c r="CS47" s="634"/>
      <c r="CT47" s="634"/>
      <c r="CU47" s="634"/>
      <c r="CV47" s="634"/>
      <c r="CW47" s="634"/>
      <c r="CX47" s="634"/>
      <c r="CY47" s="635"/>
      <c r="CZ47" s="624" t="s">
        <v>233</v>
      </c>
      <c r="DA47" s="636"/>
      <c r="DB47" s="636"/>
      <c r="DC47" s="637"/>
      <c r="DD47" s="627" t="s">
        <v>132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233</v>
      </c>
      <c r="CS48" s="622"/>
      <c r="CT48" s="622"/>
      <c r="CU48" s="622"/>
      <c r="CV48" s="622"/>
      <c r="CW48" s="622"/>
      <c r="CX48" s="622"/>
      <c r="CY48" s="623"/>
      <c r="CZ48" s="624" t="s">
        <v>233</v>
      </c>
      <c r="DA48" s="625"/>
      <c r="DB48" s="625"/>
      <c r="DC48" s="626"/>
      <c r="DD48" s="627" t="s">
        <v>233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39394882</v>
      </c>
      <c r="CS49" s="606"/>
      <c r="CT49" s="606"/>
      <c r="CU49" s="606"/>
      <c r="CV49" s="606"/>
      <c r="CW49" s="606"/>
      <c r="CX49" s="606"/>
      <c r="CY49" s="607"/>
      <c r="CZ49" s="608">
        <v>100</v>
      </c>
      <c r="DA49" s="609"/>
      <c r="DB49" s="609"/>
      <c r="DC49" s="610"/>
      <c r="DD49" s="611">
        <v>22500236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SMYdU4ThJJipQ1Hdl3ZqR47vJWffDeM00P/MaMThVG0JchLirt9jCNt85dBWSF74P1ioYCzkQiabIpt/mOZ9w==" saltValue="Xueik/LeH+UnauP7cgsn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1790</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v>16</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394</v>
      </c>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v>20</v>
      </c>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1826</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643</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583</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t="s">
        <v>411</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16</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1260</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500</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417</v>
      </c>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v>881</v>
      </c>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418</v>
      </c>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v>21</v>
      </c>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t="s">
        <v>419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420</v>
      </c>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v>34</v>
      </c>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t="s">
        <v>421</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3937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400</v>
      </c>
      <c r="R66" s="1002"/>
      <c r="S66" s="1002"/>
      <c r="T66" s="1002"/>
      <c r="U66" s="1003"/>
      <c r="V66" s="1001" t="s">
        <v>427</v>
      </c>
      <c r="W66" s="1002"/>
      <c r="X66" s="1002"/>
      <c r="Y66" s="1002"/>
      <c r="Z66" s="1003"/>
      <c r="AA66" s="1001" t="s">
        <v>428</v>
      </c>
      <c r="AB66" s="1002"/>
      <c r="AC66" s="1002"/>
      <c r="AD66" s="1002"/>
      <c r="AE66" s="1003"/>
      <c r="AF66" s="1007" t="s">
        <v>429</v>
      </c>
      <c r="AG66" s="1008"/>
      <c r="AH66" s="1008"/>
      <c r="AI66" s="1008"/>
      <c r="AJ66" s="1009"/>
      <c r="AK66" s="1001" t="s">
        <v>430</v>
      </c>
      <c r="AL66" s="996"/>
      <c r="AM66" s="996"/>
      <c r="AN66" s="996"/>
      <c r="AO66" s="997"/>
      <c r="AP66" s="1001" t="s">
        <v>431</v>
      </c>
      <c r="AQ66" s="1002"/>
      <c r="AR66" s="1002"/>
      <c r="AS66" s="1002"/>
      <c r="AT66" s="1003"/>
      <c r="AU66" s="1001" t="s">
        <v>432</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312</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312</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312</v>
      </c>
      <c r="DR109" s="896"/>
      <c r="DS109" s="896"/>
      <c r="DT109" s="896"/>
      <c r="DU109" s="897"/>
      <c r="DV109" s="898" t="s">
        <v>444</v>
      </c>
      <c r="DW109" s="896"/>
      <c r="DX109" s="896"/>
      <c r="DY109" s="896"/>
      <c r="DZ109" s="929"/>
    </row>
    <row r="110" spans="1:131" s="230" customFormat="1" ht="26.25" customHeight="1" x14ac:dyDescent="0.15">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3951560</v>
      </c>
      <c r="AB110" s="889"/>
      <c r="AC110" s="889"/>
      <c r="AD110" s="889"/>
      <c r="AE110" s="890"/>
      <c r="AF110" s="891">
        <v>4032871</v>
      </c>
      <c r="AG110" s="889"/>
      <c r="AH110" s="889"/>
      <c r="AI110" s="889"/>
      <c r="AJ110" s="890"/>
      <c r="AK110" s="891">
        <v>4055500</v>
      </c>
      <c r="AL110" s="889"/>
      <c r="AM110" s="889"/>
      <c r="AN110" s="889"/>
      <c r="AO110" s="890"/>
      <c r="AP110" s="892">
        <v>25.7</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40422610</v>
      </c>
      <c r="BR110" s="842"/>
      <c r="BS110" s="842"/>
      <c r="BT110" s="842"/>
      <c r="BU110" s="842"/>
      <c r="BV110" s="842">
        <v>39947940</v>
      </c>
      <c r="BW110" s="842"/>
      <c r="BX110" s="842"/>
      <c r="BY110" s="842"/>
      <c r="BZ110" s="842"/>
      <c r="CA110" s="842">
        <v>38396796</v>
      </c>
      <c r="CB110" s="842"/>
      <c r="CC110" s="842"/>
      <c r="CD110" s="842"/>
      <c r="CE110" s="842"/>
      <c r="CF110" s="866">
        <v>243.5</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132</v>
      </c>
      <c r="DH110" s="842"/>
      <c r="DI110" s="842"/>
      <c r="DJ110" s="842"/>
      <c r="DK110" s="842"/>
      <c r="DL110" s="842" t="s">
        <v>132</v>
      </c>
      <c r="DM110" s="842"/>
      <c r="DN110" s="842"/>
      <c r="DO110" s="842"/>
      <c r="DP110" s="842"/>
      <c r="DQ110" s="842" t="s">
        <v>411</v>
      </c>
      <c r="DR110" s="842"/>
      <c r="DS110" s="842"/>
      <c r="DT110" s="842"/>
      <c r="DU110" s="842"/>
      <c r="DV110" s="843" t="s">
        <v>411</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132</v>
      </c>
      <c r="AB111" s="919"/>
      <c r="AC111" s="919"/>
      <c r="AD111" s="919"/>
      <c r="AE111" s="920"/>
      <c r="AF111" s="921" t="s">
        <v>424</v>
      </c>
      <c r="AG111" s="919"/>
      <c r="AH111" s="919"/>
      <c r="AI111" s="919"/>
      <c r="AJ111" s="920"/>
      <c r="AK111" s="921" t="s">
        <v>132</v>
      </c>
      <c r="AL111" s="919"/>
      <c r="AM111" s="919"/>
      <c r="AN111" s="919"/>
      <c r="AO111" s="920"/>
      <c r="AP111" s="922" t="s">
        <v>132</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730260</v>
      </c>
      <c r="BR111" s="817"/>
      <c r="BS111" s="817"/>
      <c r="BT111" s="817"/>
      <c r="BU111" s="817"/>
      <c r="BV111" s="817">
        <v>669550</v>
      </c>
      <c r="BW111" s="817"/>
      <c r="BX111" s="817"/>
      <c r="BY111" s="817"/>
      <c r="BZ111" s="817"/>
      <c r="CA111" s="817">
        <v>613365</v>
      </c>
      <c r="CB111" s="817"/>
      <c r="CC111" s="817"/>
      <c r="CD111" s="817"/>
      <c r="CE111" s="817"/>
      <c r="CF111" s="875">
        <v>3.9</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132</v>
      </c>
      <c r="DH111" s="817"/>
      <c r="DI111" s="817"/>
      <c r="DJ111" s="817"/>
      <c r="DK111" s="817"/>
      <c r="DL111" s="817" t="s">
        <v>453</v>
      </c>
      <c r="DM111" s="817"/>
      <c r="DN111" s="817"/>
      <c r="DO111" s="817"/>
      <c r="DP111" s="817"/>
      <c r="DQ111" s="817" t="s">
        <v>132</v>
      </c>
      <c r="DR111" s="817"/>
      <c r="DS111" s="817"/>
      <c r="DT111" s="817"/>
      <c r="DU111" s="817"/>
      <c r="DV111" s="794" t="s">
        <v>132</v>
      </c>
      <c r="DW111" s="794"/>
      <c r="DX111" s="794"/>
      <c r="DY111" s="794"/>
      <c r="DZ111" s="795"/>
    </row>
    <row r="112" spans="1:131" s="230" customFormat="1" ht="26.25" customHeight="1" x14ac:dyDescent="0.15">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132</v>
      </c>
      <c r="AB112" s="780"/>
      <c r="AC112" s="780"/>
      <c r="AD112" s="780"/>
      <c r="AE112" s="781"/>
      <c r="AF112" s="782" t="s">
        <v>411</v>
      </c>
      <c r="AG112" s="780"/>
      <c r="AH112" s="780"/>
      <c r="AI112" s="780"/>
      <c r="AJ112" s="781"/>
      <c r="AK112" s="782" t="s">
        <v>456</v>
      </c>
      <c r="AL112" s="780"/>
      <c r="AM112" s="780"/>
      <c r="AN112" s="780"/>
      <c r="AO112" s="781"/>
      <c r="AP112" s="824" t="s">
        <v>424</v>
      </c>
      <c r="AQ112" s="825"/>
      <c r="AR112" s="825"/>
      <c r="AS112" s="825"/>
      <c r="AT112" s="826"/>
      <c r="AU112" s="932"/>
      <c r="AV112" s="933"/>
      <c r="AW112" s="933"/>
      <c r="AX112" s="933"/>
      <c r="AY112" s="933"/>
      <c r="AZ112" s="815" t="s">
        <v>457</v>
      </c>
      <c r="BA112" s="752"/>
      <c r="BB112" s="752"/>
      <c r="BC112" s="752"/>
      <c r="BD112" s="752"/>
      <c r="BE112" s="752"/>
      <c r="BF112" s="752"/>
      <c r="BG112" s="752"/>
      <c r="BH112" s="752"/>
      <c r="BI112" s="752"/>
      <c r="BJ112" s="752"/>
      <c r="BK112" s="752"/>
      <c r="BL112" s="752"/>
      <c r="BM112" s="752"/>
      <c r="BN112" s="752"/>
      <c r="BO112" s="752"/>
      <c r="BP112" s="753"/>
      <c r="BQ112" s="816">
        <v>11822511</v>
      </c>
      <c r="BR112" s="817"/>
      <c r="BS112" s="817"/>
      <c r="BT112" s="817"/>
      <c r="BU112" s="817"/>
      <c r="BV112" s="817">
        <v>9992271</v>
      </c>
      <c r="BW112" s="817"/>
      <c r="BX112" s="817"/>
      <c r="BY112" s="817"/>
      <c r="BZ112" s="817"/>
      <c r="CA112" s="817">
        <v>8119252</v>
      </c>
      <c r="CB112" s="817"/>
      <c r="CC112" s="817"/>
      <c r="CD112" s="817"/>
      <c r="CE112" s="817"/>
      <c r="CF112" s="875">
        <v>51.5</v>
      </c>
      <c r="CG112" s="876"/>
      <c r="CH112" s="876"/>
      <c r="CI112" s="876"/>
      <c r="CJ112" s="876"/>
      <c r="CK112" s="927"/>
      <c r="CL112" s="821"/>
      <c r="CM112" s="815" t="s">
        <v>458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132</v>
      </c>
      <c r="DH112" s="817"/>
      <c r="DI112" s="817"/>
      <c r="DJ112" s="817"/>
      <c r="DK112" s="817"/>
      <c r="DL112" s="817" t="s">
        <v>132</v>
      </c>
      <c r="DM112" s="817"/>
      <c r="DN112" s="817"/>
      <c r="DO112" s="817"/>
      <c r="DP112" s="817"/>
      <c r="DQ112" s="817" t="s">
        <v>411</v>
      </c>
      <c r="DR112" s="817"/>
      <c r="DS112" s="817"/>
      <c r="DT112" s="817"/>
      <c r="DU112" s="817"/>
      <c r="DV112" s="794" t="s">
        <v>132</v>
      </c>
      <c r="DW112" s="794"/>
      <c r="DX112" s="794"/>
      <c r="DY112" s="794"/>
      <c r="DZ112" s="795"/>
    </row>
    <row r="113" spans="1:130" s="230" customFormat="1" ht="26.25" customHeight="1" x14ac:dyDescent="0.15">
      <c r="A113" s="914"/>
      <c r="B113" s="915"/>
      <c r="C113" s="752" t="s">
        <v>459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1021997</v>
      </c>
      <c r="AB113" s="919"/>
      <c r="AC113" s="919"/>
      <c r="AD113" s="919"/>
      <c r="AE113" s="920"/>
      <c r="AF113" s="921">
        <v>918900</v>
      </c>
      <c r="AG113" s="919"/>
      <c r="AH113" s="919"/>
      <c r="AI113" s="919"/>
      <c r="AJ113" s="920"/>
      <c r="AK113" s="921">
        <v>854039</v>
      </c>
      <c r="AL113" s="919"/>
      <c r="AM113" s="919"/>
      <c r="AN113" s="919"/>
      <c r="AO113" s="920"/>
      <c r="AP113" s="922">
        <v>5.4</v>
      </c>
      <c r="AQ113" s="923"/>
      <c r="AR113" s="923"/>
      <c r="AS113" s="923"/>
      <c r="AT113" s="924"/>
      <c r="AU113" s="932"/>
      <c r="AV113" s="933"/>
      <c r="AW113" s="933"/>
      <c r="AX113" s="933"/>
      <c r="AY113" s="933"/>
      <c r="AZ113" s="815" t="s">
        <v>460</v>
      </c>
      <c r="BA113" s="752"/>
      <c r="BB113" s="752"/>
      <c r="BC113" s="752"/>
      <c r="BD113" s="752"/>
      <c r="BE113" s="752"/>
      <c r="BF113" s="752"/>
      <c r="BG113" s="752"/>
      <c r="BH113" s="752"/>
      <c r="BI113" s="752"/>
      <c r="BJ113" s="752"/>
      <c r="BK113" s="752"/>
      <c r="BL113" s="752"/>
      <c r="BM113" s="752"/>
      <c r="BN113" s="752"/>
      <c r="BO113" s="752"/>
      <c r="BP113" s="753"/>
      <c r="BQ113" s="816">
        <v>171652</v>
      </c>
      <c r="BR113" s="817"/>
      <c r="BS113" s="817"/>
      <c r="BT113" s="817"/>
      <c r="BU113" s="817"/>
      <c r="BV113" s="817">
        <v>198488</v>
      </c>
      <c r="BW113" s="817"/>
      <c r="BX113" s="817"/>
      <c r="BY113" s="817"/>
      <c r="BZ113" s="817"/>
      <c r="CA113" s="817">
        <v>181258</v>
      </c>
      <c r="CB113" s="817"/>
      <c r="CC113" s="817"/>
      <c r="CD113" s="817"/>
      <c r="CE113" s="817"/>
      <c r="CF113" s="875">
        <v>1.1000000000000001</v>
      </c>
      <c r="CG113" s="876"/>
      <c r="CH113" s="876"/>
      <c r="CI113" s="876"/>
      <c r="CJ113" s="876"/>
      <c r="CK113" s="927"/>
      <c r="CL113" s="821"/>
      <c r="CM113" s="815"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132</v>
      </c>
      <c r="DH113" s="780"/>
      <c r="DI113" s="780"/>
      <c r="DJ113" s="780"/>
      <c r="DK113" s="781"/>
      <c r="DL113" s="782" t="s">
        <v>132</v>
      </c>
      <c r="DM113" s="780"/>
      <c r="DN113" s="780"/>
      <c r="DO113" s="780"/>
      <c r="DP113" s="781"/>
      <c r="DQ113" s="782" t="s">
        <v>132</v>
      </c>
      <c r="DR113" s="780"/>
      <c r="DS113" s="780"/>
      <c r="DT113" s="780"/>
      <c r="DU113" s="781"/>
      <c r="DV113" s="824" t="s">
        <v>132</v>
      </c>
      <c r="DW113" s="825"/>
      <c r="DX113" s="825"/>
      <c r="DY113" s="825"/>
      <c r="DZ113" s="826"/>
    </row>
    <row r="114" spans="1:130" s="230"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22694</v>
      </c>
      <c r="AB114" s="780"/>
      <c r="AC114" s="780"/>
      <c r="AD114" s="780"/>
      <c r="AE114" s="781"/>
      <c r="AF114" s="782">
        <v>25362</v>
      </c>
      <c r="AG114" s="780"/>
      <c r="AH114" s="780"/>
      <c r="AI114" s="780"/>
      <c r="AJ114" s="781"/>
      <c r="AK114" s="782">
        <v>15833</v>
      </c>
      <c r="AL114" s="780"/>
      <c r="AM114" s="780"/>
      <c r="AN114" s="780"/>
      <c r="AO114" s="781"/>
      <c r="AP114" s="824">
        <v>0.1</v>
      </c>
      <c r="AQ114" s="825"/>
      <c r="AR114" s="825"/>
      <c r="AS114" s="825"/>
      <c r="AT114" s="826"/>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4867431</v>
      </c>
      <c r="BR114" s="817"/>
      <c r="BS114" s="817"/>
      <c r="BT114" s="817"/>
      <c r="BU114" s="817"/>
      <c r="BV114" s="817">
        <v>4811813</v>
      </c>
      <c r="BW114" s="817"/>
      <c r="BX114" s="817"/>
      <c r="BY114" s="817"/>
      <c r="BZ114" s="817"/>
      <c r="CA114" s="817">
        <v>4797409</v>
      </c>
      <c r="CB114" s="817"/>
      <c r="CC114" s="817"/>
      <c r="CD114" s="817"/>
      <c r="CE114" s="817"/>
      <c r="CF114" s="875">
        <v>30.4</v>
      </c>
      <c r="CG114" s="876"/>
      <c r="CH114" s="876"/>
      <c r="CI114" s="876"/>
      <c r="CJ114" s="876"/>
      <c r="CK114" s="927"/>
      <c r="CL114" s="821"/>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424</v>
      </c>
      <c r="DH114" s="780"/>
      <c r="DI114" s="780"/>
      <c r="DJ114" s="780"/>
      <c r="DK114" s="781"/>
      <c r="DL114" s="782" t="s">
        <v>456</v>
      </c>
      <c r="DM114" s="780"/>
      <c r="DN114" s="780"/>
      <c r="DO114" s="780"/>
      <c r="DP114" s="781"/>
      <c r="DQ114" s="782" t="s">
        <v>456</v>
      </c>
      <c r="DR114" s="780"/>
      <c r="DS114" s="780"/>
      <c r="DT114" s="780"/>
      <c r="DU114" s="781"/>
      <c r="DV114" s="824" t="s">
        <v>132</v>
      </c>
      <c r="DW114" s="825"/>
      <c r="DX114" s="825"/>
      <c r="DY114" s="825"/>
      <c r="DZ114" s="826"/>
    </row>
    <row r="115" spans="1:130" s="230"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7946</v>
      </c>
      <c r="AB115" s="919"/>
      <c r="AC115" s="919"/>
      <c r="AD115" s="919"/>
      <c r="AE115" s="920"/>
      <c r="AF115" s="921">
        <v>1591</v>
      </c>
      <c r="AG115" s="919"/>
      <c r="AH115" s="919"/>
      <c r="AI115" s="919"/>
      <c r="AJ115" s="920"/>
      <c r="AK115" s="921">
        <v>1078</v>
      </c>
      <c r="AL115" s="919"/>
      <c r="AM115" s="919"/>
      <c r="AN115" s="919"/>
      <c r="AO115" s="920"/>
      <c r="AP115" s="922">
        <v>0</v>
      </c>
      <c r="AQ115" s="923"/>
      <c r="AR115" s="923"/>
      <c r="AS115" s="923"/>
      <c r="AT115" s="924"/>
      <c r="AU115" s="932"/>
      <c r="AV115" s="933"/>
      <c r="AW115" s="933"/>
      <c r="AX115" s="933"/>
      <c r="AY115" s="933"/>
      <c r="AZ115" s="815" t="s">
        <v>466</v>
      </c>
      <c r="BA115" s="752"/>
      <c r="BB115" s="752"/>
      <c r="BC115" s="752"/>
      <c r="BD115" s="752"/>
      <c r="BE115" s="752"/>
      <c r="BF115" s="752"/>
      <c r="BG115" s="752"/>
      <c r="BH115" s="752"/>
      <c r="BI115" s="752"/>
      <c r="BJ115" s="752"/>
      <c r="BK115" s="752"/>
      <c r="BL115" s="752"/>
      <c r="BM115" s="752"/>
      <c r="BN115" s="752"/>
      <c r="BO115" s="752"/>
      <c r="BP115" s="753"/>
      <c r="BQ115" s="816">
        <v>9204</v>
      </c>
      <c r="BR115" s="817"/>
      <c r="BS115" s="817"/>
      <c r="BT115" s="817"/>
      <c r="BU115" s="817"/>
      <c r="BV115" s="817">
        <v>5907</v>
      </c>
      <c r="BW115" s="817"/>
      <c r="BX115" s="817"/>
      <c r="BY115" s="817"/>
      <c r="BZ115" s="817"/>
      <c r="CA115" s="817">
        <v>3033</v>
      </c>
      <c r="CB115" s="817"/>
      <c r="CC115" s="817"/>
      <c r="CD115" s="817"/>
      <c r="CE115" s="817"/>
      <c r="CF115" s="875">
        <v>0</v>
      </c>
      <c r="CG115" s="876"/>
      <c r="CH115" s="876"/>
      <c r="CI115" s="876"/>
      <c r="CJ115" s="876"/>
      <c r="CK115" s="927"/>
      <c r="CL115" s="821"/>
      <c r="CM115" s="815"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132</v>
      </c>
      <c r="DH115" s="780"/>
      <c r="DI115" s="780"/>
      <c r="DJ115" s="780"/>
      <c r="DK115" s="781"/>
      <c r="DL115" s="782" t="s">
        <v>132</v>
      </c>
      <c r="DM115" s="780"/>
      <c r="DN115" s="780"/>
      <c r="DO115" s="780"/>
      <c r="DP115" s="781"/>
      <c r="DQ115" s="782" t="s">
        <v>132</v>
      </c>
      <c r="DR115" s="780"/>
      <c r="DS115" s="780"/>
      <c r="DT115" s="780"/>
      <c r="DU115" s="781"/>
      <c r="DV115" s="824" t="s">
        <v>132</v>
      </c>
      <c r="DW115" s="825"/>
      <c r="DX115" s="825"/>
      <c r="DY115" s="825"/>
      <c r="DZ115" s="826"/>
    </row>
    <row r="116" spans="1:130" s="230" customFormat="1" ht="26.25" customHeight="1" x14ac:dyDescent="0.15">
      <c r="A116" s="916"/>
      <c r="B116" s="917"/>
      <c r="C116" s="839" t="s">
        <v>468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18</v>
      </c>
      <c r="AB116" s="780"/>
      <c r="AC116" s="780"/>
      <c r="AD116" s="780"/>
      <c r="AE116" s="781"/>
      <c r="AF116" s="782">
        <v>77</v>
      </c>
      <c r="AG116" s="780"/>
      <c r="AH116" s="780"/>
      <c r="AI116" s="780"/>
      <c r="AJ116" s="781"/>
      <c r="AK116" s="782" t="s">
        <v>132</v>
      </c>
      <c r="AL116" s="780"/>
      <c r="AM116" s="780"/>
      <c r="AN116" s="780"/>
      <c r="AO116" s="781"/>
      <c r="AP116" s="824" t="s">
        <v>424</v>
      </c>
      <c r="AQ116" s="825"/>
      <c r="AR116" s="825"/>
      <c r="AS116" s="825"/>
      <c r="AT116" s="826"/>
      <c r="AU116" s="932"/>
      <c r="AV116" s="933"/>
      <c r="AW116" s="933"/>
      <c r="AX116" s="933"/>
      <c r="AY116" s="933"/>
      <c r="AZ116" s="909" t="s">
        <v>469</v>
      </c>
      <c r="BA116" s="910"/>
      <c r="BB116" s="910"/>
      <c r="BC116" s="910"/>
      <c r="BD116" s="910"/>
      <c r="BE116" s="910"/>
      <c r="BF116" s="910"/>
      <c r="BG116" s="910"/>
      <c r="BH116" s="910"/>
      <c r="BI116" s="910"/>
      <c r="BJ116" s="910"/>
      <c r="BK116" s="910"/>
      <c r="BL116" s="910"/>
      <c r="BM116" s="910"/>
      <c r="BN116" s="910"/>
      <c r="BO116" s="910"/>
      <c r="BP116" s="911"/>
      <c r="BQ116" s="816" t="s">
        <v>456</v>
      </c>
      <c r="BR116" s="817"/>
      <c r="BS116" s="817"/>
      <c r="BT116" s="817"/>
      <c r="BU116" s="817"/>
      <c r="BV116" s="817" t="s">
        <v>132</v>
      </c>
      <c r="BW116" s="817"/>
      <c r="BX116" s="817"/>
      <c r="BY116" s="817"/>
      <c r="BZ116" s="817"/>
      <c r="CA116" s="817" t="s">
        <v>132</v>
      </c>
      <c r="CB116" s="817"/>
      <c r="CC116" s="817"/>
      <c r="CD116" s="817"/>
      <c r="CE116" s="817"/>
      <c r="CF116" s="875" t="s">
        <v>132</v>
      </c>
      <c r="CG116" s="876"/>
      <c r="CH116" s="876"/>
      <c r="CI116" s="876"/>
      <c r="CJ116" s="876"/>
      <c r="CK116" s="927"/>
      <c r="CL116" s="821"/>
      <c r="CM116" s="815"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411</v>
      </c>
      <c r="DH116" s="780"/>
      <c r="DI116" s="780"/>
      <c r="DJ116" s="780"/>
      <c r="DK116" s="781"/>
      <c r="DL116" s="782" t="s">
        <v>453</v>
      </c>
      <c r="DM116" s="780"/>
      <c r="DN116" s="780"/>
      <c r="DO116" s="780"/>
      <c r="DP116" s="781"/>
      <c r="DQ116" s="782" t="s">
        <v>132</v>
      </c>
      <c r="DR116" s="780"/>
      <c r="DS116" s="780"/>
      <c r="DT116" s="780"/>
      <c r="DU116" s="781"/>
      <c r="DV116" s="824" t="s">
        <v>132</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471</v>
      </c>
      <c r="Z117" s="897"/>
      <c r="AA117" s="902">
        <v>5004215</v>
      </c>
      <c r="AB117" s="903"/>
      <c r="AC117" s="903"/>
      <c r="AD117" s="903"/>
      <c r="AE117" s="904"/>
      <c r="AF117" s="905">
        <v>4978801</v>
      </c>
      <c r="AG117" s="903"/>
      <c r="AH117" s="903"/>
      <c r="AI117" s="903"/>
      <c r="AJ117" s="904"/>
      <c r="AK117" s="905">
        <v>4926450</v>
      </c>
      <c r="AL117" s="903"/>
      <c r="AM117" s="903"/>
      <c r="AN117" s="903"/>
      <c r="AO117" s="904"/>
      <c r="AP117" s="906"/>
      <c r="AQ117" s="907"/>
      <c r="AR117" s="907"/>
      <c r="AS117" s="907"/>
      <c r="AT117" s="908"/>
      <c r="AU117" s="932"/>
      <c r="AV117" s="933"/>
      <c r="AW117" s="933"/>
      <c r="AX117" s="933"/>
      <c r="AY117" s="933"/>
      <c r="AZ117" s="863" t="s">
        <v>472</v>
      </c>
      <c r="BA117" s="864"/>
      <c r="BB117" s="864"/>
      <c r="BC117" s="864"/>
      <c r="BD117" s="864"/>
      <c r="BE117" s="864"/>
      <c r="BF117" s="864"/>
      <c r="BG117" s="864"/>
      <c r="BH117" s="864"/>
      <c r="BI117" s="864"/>
      <c r="BJ117" s="864"/>
      <c r="BK117" s="864"/>
      <c r="BL117" s="864"/>
      <c r="BM117" s="864"/>
      <c r="BN117" s="864"/>
      <c r="BO117" s="864"/>
      <c r="BP117" s="865"/>
      <c r="BQ117" s="816" t="s">
        <v>411</v>
      </c>
      <c r="BR117" s="817"/>
      <c r="BS117" s="817"/>
      <c r="BT117" s="817"/>
      <c r="BU117" s="817"/>
      <c r="BV117" s="817" t="s">
        <v>424</v>
      </c>
      <c r="BW117" s="817"/>
      <c r="BX117" s="817"/>
      <c r="BY117" s="817"/>
      <c r="BZ117" s="817"/>
      <c r="CA117" s="817" t="s">
        <v>132</v>
      </c>
      <c r="CB117" s="817"/>
      <c r="CC117" s="817"/>
      <c r="CD117" s="817"/>
      <c r="CE117" s="817"/>
      <c r="CF117" s="875" t="s">
        <v>132</v>
      </c>
      <c r="CG117" s="876"/>
      <c r="CH117" s="876"/>
      <c r="CI117" s="876"/>
      <c r="CJ117" s="876"/>
      <c r="CK117" s="927"/>
      <c r="CL117" s="821"/>
      <c r="CM117" s="815"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411</v>
      </c>
      <c r="DH117" s="780"/>
      <c r="DI117" s="780"/>
      <c r="DJ117" s="780"/>
      <c r="DK117" s="781"/>
      <c r="DL117" s="782" t="s">
        <v>132</v>
      </c>
      <c r="DM117" s="780"/>
      <c r="DN117" s="780"/>
      <c r="DO117" s="780"/>
      <c r="DP117" s="781"/>
      <c r="DQ117" s="782" t="s">
        <v>132</v>
      </c>
      <c r="DR117" s="780"/>
      <c r="DS117" s="780"/>
      <c r="DT117" s="780"/>
      <c r="DU117" s="781"/>
      <c r="DV117" s="824" t="s">
        <v>132</v>
      </c>
      <c r="DW117" s="825"/>
      <c r="DX117" s="825"/>
      <c r="DY117" s="825"/>
      <c r="DZ117" s="826"/>
    </row>
    <row r="118" spans="1:130" s="230" customFormat="1" ht="26.25" customHeight="1" x14ac:dyDescent="0.1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312</v>
      </c>
      <c r="AL118" s="896"/>
      <c r="AM118" s="896"/>
      <c r="AN118" s="896"/>
      <c r="AO118" s="897"/>
      <c r="AP118" s="899" t="s">
        <v>444</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424</v>
      </c>
      <c r="BW118" s="845"/>
      <c r="BX118" s="845"/>
      <c r="BY118" s="845"/>
      <c r="BZ118" s="845"/>
      <c r="CA118" s="845" t="s">
        <v>424</v>
      </c>
      <c r="CB118" s="845"/>
      <c r="CC118" s="845"/>
      <c r="CD118" s="845"/>
      <c r="CE118" s="845"/>
      <c r="CF118" s="875" t="s">
        <v>132</v>
      </c>
      <c r="CG118" s="876"/>
      <c r="CH118" s="876"/>
      <c r="CI118" s="876"/>
      <c r="CJ118" s="876"/>
      <c r="CK118" s="927"/>
      <c r="CL118" s="821"/>
      <c r="CM118" s="815"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132</v>
      </c>
      <c r="DH118" s="780"/>
      <c r="DI118" s="780"/>
      <c r="DJ118" s="780"/>
      <c r="DK118" s="781"/>
      <c r="DL118" s="782" t="s">
        <v>132</v>
      </c>
      <c r="DM118" s="780"/>
      <c r="DN118" s="780"/>
      <c r="DO118" s="780"/>
      <c r="DP118" s="781"/>
      <c r="DQ118" s="782" t="s">
        <v>132</v>
      </c>
      <c r="DR118" s="780"/>
      <c r="DS118" s="780"/>
      <c r="DT118" s="780"/>
      <c r="DU118" s="781"/>
      <c r="DV118" s="824" t="s">
        <v>476</v>
      </c>
      <c r="DW118" s="825"/>
      <c r="DX118" s="825"/>
      <c r="DY118" s="825"/>
      <c r="DZ118" s="826"/>
    </row>
    <row r="119" spans="1:130" s="230" customFormat="1" ht="26.25" customHeight="1" x14ac:dyDescent="0.15">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411</v>
      </c>
      <c r="AB119" s="889"/>
      <c r="AC119" s="889"/>
      <c r="AD119" s="889"/>
      <c r="AE119" s="890"/>
      <c r="AF119" s="891" t="s">
        <v>132</v>
      </c>
      <c r="AG119" s="889"/>
      <c r="AH119" s="889"/>
      <c r="AI119" s="889"/>
      <c r="AJ119" s="890"/>
      <c r="AK119" s="891" t="s">
        <v>132</v>
      </c>
      <c r="AL119" s="889"/>
      <c r="AM119" s="889"/>
      <c r="AN119" s="889"/>
      <c r="AO119" s="890"/>
      <c r="AP119" s="892" t="s">
        <v>132</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477</v>
      </c>
      <c r="BP119" s="878"/>
      <c r="BQ119" s="879">
        <v>58023668</v>
      </c>
      <c r="BR119" s="845"/>
      <c r="BS119" s="845"/>
      <c r="BT119" s="845"/>
      <c r="BU119" s="845"/>
      <c r="BV119" s="845">
        <v>55625969</v>
      </c>
      <c r="BW119" s="845"/>
      <c r="BX119" s="845"/>
      <c r="BY119" s="845"/>
      <c r="BZ119" s="845"/>
      <c r="CA119" s="845">
        <v>52111113</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730260</v>
      </c>
      <c r="DH119" s="764"/>
      <c r="DI119" s="764"/>
      <c r="DJ119" s="764"/>
      <c r="DK119" s="765"/>
      <c r="DL119" s="766">
        <v>669550</v>
      </c>
      <c r="DM119" s="764"/>
      <c r="DN119" s="764"/>
      <c r="DO119" s="764"/>
      <c r="DP119" s="765"/>
      <c r="DQ119" s="766">
        <v>613365</v>
      </c>
      <c r="DR119" s="764"/>
      <c r="DS119" s="764"/>
      <c r="DT119" s="764"/>
      <c r="DU119" s="765"/>
      <c r="DV119" s="848">
        <v>3.9</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424</v>
      </c>
      <c r="AB120" s="780"/>
      <c r="AC120" s="780"/>
      <c r="AD120" s="780"/>
      <c r="AE120" s="781"/>
      <c r="AF120" s="782" t="s">
        <v>132</v>
      </c>
      <c r="AG120" s="780"/>
      <c r="AH120" s="780"/>
      <c r="AI120" s="780"/>
      <c r="AJ120" s="781"/>
      <c r="AK120" s="782" t="s">
        <v>411</v>
      </c>
      <c r="AL120" s="780"/>
      <c r="AM120" s="780"/>
      <c r="AN120" s="780"/>
      <c r="AO120" s="781"/>
      <c r="AP120" s="824" t="s">
        <v>132</v>
      </c>
      <c r="AQ120" s="825"/>
      <c r="AR120" s="825"/>
      <c r="AS120" s="825"/>
      <c r="AT120" s="826"/>
      <c r="AU120" s="880" t="s">
        <v>479</v>
      </c>
      <c r="AV120" s="881"/>
      <c r="AW120" s="881"/>
      <c r="AX120" s="881"/>
      <c r="AY120" s="882"/>
      <c r="AZ120" s="860" t="s">
        <v>480</v>
      </c>
      <c r="BA120" s="808"/>
      <c r="BB120" s="808"/>
      <c r="BC120" s="808"/>
      <c r="BD120" s="808"/>
      <c r="BE120" s="808"/>
      <c r="BF120" s="808"/>
      <c r="BG120" s="808"/>
      <c r="BH120" s="808"/>
      <c r="BI120" s="808"/>
      <c r="BJ120" s="808"/>
      <c r="BK120" s="808"/>
      <c r="BL120" s="808"/>
      <c r="BM120" s="808"/>
      <c r="BN120" s="808"/>
      <c r="BO120" s="808"/>
      <c r="BP120" s="809"/>
      <c r="BQ120" s="861">
        <v>15607745</v>
      </c>
      <c r="BR120" s="842"/>
      <c r="BS120" s="842"/>
      <c r="BT120" s="842"/>
      <c r="BU120" s="842"/>
      <c r="BV120" s="842">
        <v>17599844</v>
      </c>
      <c r="BW120" s="842"/>
      <c r="BX120" s="842"/>
      <c r="BY120" s="842"/>
      <c r="BZ120" s="842"/>
      <c r="CA120" s="842">
        <v>17379213</v>
      </c>
      <c r="CB120" s="842"/>
      <c r="CC120" s="842"/>
      <c r="CD120" s="842"/>
      <c r="CE120" s="842"/>
      <c r="CF120" s="866">
        <v>110.2</v>
      </c>
      <c r="CG120" s="867"/>
      <c r="CH120" s="867"/>
      <c r="CI120" s="867"/>
      <c r="CJ120" s="867"/>
      <c r="CK120" s="868" t="s">
        <v>481</v>
      </c>
      <c r="CL120" s="852"/>
      <c r="CM120" s="852"/>
      <c r="CN120" s="852"/>
      <c r="CO120" s="853"/>
      <c r="CP120" s="872" t="s">
        <v>482</v>
      </c>
      <c r="CQ120" s="873"/>
      <c r="CR120" s="873"/>
      <c r="CS120" s="873"/>
      <c r="CT120" s="873"/>
      <c r="CU120" s="873"/>
      <c r="CV120" s="873"/>
      <c r="CW120" s="873"/>
      <c r="CX120" s="873"/>
      <c r="CY120" s="873"/>
      <c r="CZ120" s="873"/>
      <c r="DA120" s="873"/>
      <c r="DB120" s="873"/>
      <c r="DC120" s="873"/>
      <c r="DD120" s="873"/>
      <c r="DE120" s="873"/>
      <c r="DF120" s="874"/>
      <c r="DG120" s="861">
        <v>8892041</v>
      </c>
      <c r="DH120" s="842"/>
      <c r="DI120" s="842"/>
      <c r="DJ120" s="842"/>
      <c r="DK120" s="842"/>
      <c r="DL120" s="842">
        <v>7307032</v>
      </c>
      <c r="DM120" s="842"/>
      <c r="DN120" s="842"/>
      <c r="DO120" s="842"/>
      <c r="DP120" s="842"/>
      <c r="DQ120" s="842">
        <v>5687090</v>
      </c>
      <c r="DR120" s="842"/>
      <c r="DS120" s="842"/>
      <c r="DT120" s="842"/>
      <c r="DU120" s="842"/>
      <c r="DV120" s="843">
        <v>36.1</v>
      </c>
      <c r="DW120" s="843"/>
      <c r="DX120" s="843"/>
      <c r="DY120" s="843"/>
      <c r="DZ120" s="844"/>
    </row>
    <row r="121" spans="1:130" s="230" customFormat="1" ht="26.25" customHeight="1" x14ac:dyDescent="0.15">
      <c r="A121" s="820"/>
      <c r="B121" s="821"/>
      <c r="C121" s="863" t="s">
        <v>483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424</v>
      </c>
      <c r="AB121" s="780"/>
      <c r="AC121" s="780"/>
      <c r="AD121" s="780"/>
      <c r="AE121" s="781"/>
      <c r="AF121" s="782" t="s">
        <v>132</v>
      </c>
      <c r="AG121" s="780"/>
      <c r="AH121" s="780"/>
      <c r="AI121" s="780"/>
      <c r="AJ121" s="781"/>
      <c r="AK121" s="782" t="s">
        <v>424</v>
      </c>
      <c r="AL121" s="780"/>
      <c r="AM121" s="780"/>
      <c r="AN121" s="780"/>
      <c r="AO121" s="781"/>
      <c r="AP121" s="824" t="s">
        <v>424</v>
      </c>
      <c r="AQ121" s="825"/>
      <c r="AR121" s="825"/>
      <c r="AS121" s="825"/>
      <c r="AT121" s="826"/>
      <c r="AU121" s="883"/>
      <c r="AV121" s="884"/>
      <c r="AW121" s="884"/>
      <c r="AX121" s="884"/>
      <c r="AY121" s="885"/>
      <c r="AZ121" s="815" t="s">
        <v>484</v>
      </c>
      <c r="BA121" s="752"/>
      <c r="BB121" s="752"/>
      <c r="BC121" s="752"/>
      <c r="BD121" s="752"/>
      <c r="BE121" s="752"/>
      <c r="BF121" s="752"/>
      <c r="BG121" s="752"/>
      <c r="BH121" s="752"/>
      <c r="BI121" s="752"/>
      <c r="BJ121" s="752"/>
      <c r="BK121" s="752"/>
      <c r="BL121" s="752"/>
      <c r="BM121" s="752"/>
      <c r="BN121" s="752"/>
      <c r="BO121" s="752"/>
      <c r="BP121" s="753"/>
      <c r="BQ121" s="816">
        <v>423874</v>
      </c>
      <c r="BR121" s="817"/>
      <c r="BS121" s="817"/>
      <c r="BT121" s="817"/>
      <c r="BU121" s="817"/>
      <c r="BV121" s="817">
        <v>407619</v>
      </c>
      <c r="BW121" s="817"/>
      <c r="BX121" s="817"/>
      <c r="BY121" s="817"/>
      <c r="BZ121" s="817"/>
      <c r="CA121" s="817">
        <v>387305</v>
      </c>
      <c r="CB121" s="817"/>
      <c r="CC121" s="817"/>
      <c r="CD121" s="817"/>
      <c r="CE121" s="817"/>
      <c r="CF121" s="875">
        <v>2.5</v>
      </c>
      <c r="CG121" s="876"/>
      <c r="CH121" s="876"/>
      <c r="CI121" s="876"/>
      <c r="CJ121" s="876"/>
      <c r="CK121" s="869"/>
      <c r="CL121" s="855"/>
      <c r="CM121" s="855"/>
      <c r="CN121" s="855"/>
      <c r="CO121" s="856"/>
      <c r="CP121" s="835" t="s">
        <v>485</v>
      </c>
      <c r="CQ121" s="836"/>
      <c r="CR121" s="836"/>
      <c r="CS121" s="836"/>
      <c r="CT121" s="836"/>
      <c r="CU121" s="836"/>
      <c r="CV121" s="836"/>
      <c r="CW121" s="836"/>
      <c r="CX121" s="836"/>
      <c r="CY121" s="836"/>
      <c r="CZ121" s="836"/>
      <c r="DA121" s="836"/>
      <c r="DB121" s="836"/>
      <c r="DC121" s="836"/>
      <c r="DD121" s="836"/>
      <c r="DE121" s="836"/>
      <c r="DF121" s="837"/>
      <c r="DG121" s="816">
        <v>2724520</v>
      </c>
      <c r="DH121" s="817"/>
      <c r="DI121" s="817"/>
      <c r="DJ121" s="817"/>
      <c r="DK121" s="817"/>
      <c r="DL121" s="817">
        <v>2505970</v>
      </c>
      <c r="DM121" s="817"/>
      <c r="DN121" s="817"/>
      <c r="DO121" s="817"/>
      <c r="DP121" s="817"/>
      <c r="DQ121" s="817">
        <v>2274244</v>
      </c>
      <c r="DR121" s="817"/>
      <c r="DS121" s="817"/>
      <c r="DT121" s="817"/>
      <c r="DU121" s="817"/>
      <c r="DV121" s="794">
        <v>14.4</v>
      </c>
      <c r="DW121" s="794"/>
      <c r="DX121" s="794"/>
      <c r="DY121" s="794"/>
      <c r="DZ121" s="795"/>
    </row>
    <row r="122" spans="1:130" s="230" customFormat="1" ht="26.25" customHeight="1" x14ac:dyDescent="0.15">
      <c r="A122" s="820"/>
      <c r="B122" s="821"/>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424</v>
      </c>
      <c r="AB122" s="780"/>
      <c r="AC122" s="780"/>
      <c r="AD122" s="780"/>
      <c r="AE122" s="781"/>
      <c r="AF122" s="782" t="s">
        <v>411</v>
      </c>
      <c r="AG122" s="780"/>
      <c r="AH122" s="780"/>
      <c r="AI122" s="780"/>
      <c r="AJ122" s="781"/>
      <c r="AK122" s="782" t="s">
        <v>132</v>
      </c>
      <c r="AL122" s="780"/>
      <c r="AM122" s="780"/>
      <c r="AN122" s="780"/>
      <c r="AO122" s="781"/>
      <c r="AP122" s="824" t="s">
        <v>132</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38116109</v>
      </c>
      <c r="BR122" s="845"/>
      <c r="BS122" s="845"/>
      <c r="BT122" s="845"/>
      <c r="BU122" s="845"/>
      <c r="BV122" s="845">
        <v>36721332</v>
      </c>
      <c r="BW122" s="845"/>
      <c r="BX122" s="845"/>
      <c r="BY122" s="845"/>
      <c r="BZ122" s="845"/>
      <c r="CA122" s="845">
        <v>34558223</v>
      </c>
      <c r="CB122" s="845"/>
      <c r="CC122" s="845"/>
      <c r="CD122" s="845"/>
      <c r="CE122" s="845"/>
      <c r="CF122" s="846">
        <v>219.2</v>
      </c>
      <c r="CG122" s="847"/>
      <c r="CH122" s="847"/>
      <c r="CI122" s="847"/>
      <c r="CJ122" s="847"/>
      <c r="CK122" s="869"/>
      <c r="CL122" s="855"/>
      <c r="CM122" s="855"/>
      <c r="CN122" s="855"/>
      <c r="CO122" s="856"/>
      <c r="CP122" s="835" t="s">
        <v>487</v>
      </c>
      <c r="CQ122" s="836"/>
      <c r="CR122" s="836"/>
      <c r="CS122" s="836"/>
      <c r="CT122" s="836"/>
      <c r="CU122" s="836"/>
      <c r="CV122" s="836"/>
      <c r="CW122" s="836"/>
      <c r="CX122" s="836"/>
      <c r="CY122" s="836"/>
      <c r="CZ122" s="836"/>
      <c r="DA122" s="836"/>
      <c r="DB122" s="836"/>
      <c r="DC122" s="836"/>
      <c r="DD122" s="836"/>
      <c r="DE122" s="836"/>
      <c r="DF122" s="837"/>
      <c r="DG122" s="816">
        <v>189536</v>
      </c>
      <c r="DH122" s="817"/>
      <c r="DI122" s="817"/>
      <c r="DJ122" s="817"/>
      <c r="DK122" s="817"/>
      <c r="DL122" s="817">
        <v>164104</v>
      </c>
      <c r="DM122" s="817"/>
      <c r="DN122" s="817"/>
      <c r="DO122" s="817"/>
      <c r="DP122" s="817"/>
      <c r="DQ122" s="817">
        <v>144929</v>
      </c>
      <c r="DR122" s="817"/>
      <c r="DS122" s="817"/>
      <c r="DT122" s="817"/>
      <c r="DU122" s="817"/>
      <c r="DV122" s="794">
        <v>0.9</v>
      </c>
      <c r="DW122" s="794"/>
      <c r="DX122" s="794"/>
      <c r="DY122" s="794"/>
      <c r="DZ122" s="795"/>
    </row>
    <row r="123" spans="1:130" s="230" customFormat="1" ht="26.25" customHeight="1" x14ac:dyDescent="0.15">
      <c r="A123" s="820"/>
      <c r="B123" s="821"/>
      <c r="C123" s="815"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132</v>
      </c>
      <c r="AB123" s="780"/>
      <c r="AC123" s="780"/>
      <c r="AD123" s="780"/>
      <c r="AE123" s="781"/>
      <c r="AF123" s="782" t="s">
        <v>424</v>
      </c>
      <c r="AG123" s="780"/>
      <c r="AH123" s="780"/>
      <c r="AI123" s="780"/>
      <c r="AJ123" s="781"/>
      <c r="AK123" s="782" t="s">
        <v>132</v>
      </c>
      <c r="AL123" s="780"/>
      <c r="AM123" s="780"/>
      <c r="AN123" s="780"/>
      <c r="AO123" s="781"/>
      <c r="AP123" s="824" t="s">
        <v>132</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488</v>
      </c>
      <c r="BP123" s="878"/>
      <c r="BQ123" s="832">
        <v>54147728</v>
      </c>
      <c r="BR123" s="833"/>
      <c r="BS123" s="833"/>
      <c r="BT123" s="833"/>
      <c r="BU123" s="833"/>
      <c r="BV123" s="833">
        <v>54728795</v>
      </c>
      <c r="BW123" s="833"/>
      <c r="BX123" s="833"/>
      <c r="BY123" s="833"/>
      <c r="BZ123" s="833"/>
      <c r="CA123" s="833">
        <v>52324741</v>
      </c>
      <c r="CB123" s="833"/>
      <c r="CC123" s="833"/>
      <c r="CD123" s="833"/>
      <c r="CE123" s="833"/>
      <c r="CF123" s="748"/>
      <c r="CG123" s="749"/>
      <c r="CH123" s="749"/>
      <c r="CI123" s="749"/>
      <c r="CJ123" s="834"/>
      <c r="CK123" s="869"/>
      <c r="CL123" s="855"/>
      <c r="CM123" s="855"/>
      <c r="CN123" s="855"/>
      <c r="CO123" s="856"/>
      <c r="CP123" s="835" t="s">
        <v>489</v>
      </c>
      <c r="CQ123" s="836"/>
      <c r="CR123" s="836"/>
      <c r="CS123" s="836"/>
      <c r="CT123" s="836"/>
      <c r="CU123" s="836"/>
      <c r="CV123" s="836"/>
      <c r="CW123" s="836"/>
      <c r="CX123" s="836"/>
      <c r="CY123" s="836"/>
      <c r="CZ123" s="836"/>
      <c r="DA123" s="836"/>
      <c r="DB123" s="836"/>
      <c r="DC123" s="836"/>
      <c r="DD123" s="836"/>
      <c r="DE123" s="836"/>
      <c r="DF123" s="837"/>
      <c r="DG123" s="779">
        <v>16414</v>
      </c>
      <c r="DH123" s="780"/>
      <c r="DI123" s="780"/>
      <c r="DJ123" s="780"/>
      <c r="DK123" s="781"/>
      <c r="DL123" s="782">
        <v>15165</v>
      </c>
      <c r="DM123" s="780"/>
      <c r="DN123" s="780"/>
      <c r="DO123" s="780"/>
      <c r="DP123" s="781"/>
      <c r="DQ123" s="782">
        <v>12989</v>
      </c>
      <c r="DR123" s="780"/>
      <c r="DS123" s="780"/>
      <c r="DT123" s="780"/>
      <c r="DU123" s="781"/>
      <c r="DV123" s="824">
        <v>0.1</v>
      </c>
      <c r="DW123" s="825"/>
      <c r="DX123" s="825"/>
      <c r="DY123" s="825"/>
      <c r="DZ123" s="826"/>
    </row>
    <row r="124" spans="1:130" s="230" customFormat="1" ht="26.25" customHeight="1" thickBot="1" x14ac:dyDescent="0.2">
      <c r="A124" s="820"/>
      <c r="B124" s="821"/>
      <c r="C124" s="815"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132</v>
      </c>
      <c r="AB124" s="780"/>
      <c r="AC124" s="780"/>
      <c r="AD124" s="780"/>
      <c r="AE124" s="781"/>
      <c r="AF124" s="782" t="s">
        <v>132</v>
      </c>
      <c r="AG124" s="780"/>
      <c r="AH124" s="780"/>
      <c r="AI124" s="780"/>
      <c r="AJ124" s="781"/>
      <c r="AK124" s="782" t="s">
        <v>424</v>
      </c>
      <c r="AL124" s="780"/>
      <c r="AM124" s="780"/>
      <c r="AN124" s="780"/>
      <c r="AO124" s="781"/>
      <c r="AP124" s="824" t="s">
        <v>424</v>
      </c>
      <c r="AQ124" s="825"/>
      <c r="AR124" s="825"/>
      <c r="AS124" s="825"/>
      <c r="AT124" s="826"/>
      <c r="AU124" s="827" t="s">
        <v>490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24.9</v>
      </c>
      <c r="BR124" s="831"/>
      <c r="BS124" s="831"/>
      <c r="BT124" s="831"/>
      <c r="BU124" s="831"/>
      <c r="BV124" s="831">
        <v>5.5</v>
      </c>
      <c r="BW124" s="831"/>
      <c r="BX124" s="831"/>
      <c r="BY124" s="831"/>
      <c r="BZ124" s="831"/>
      <c r="CA124" s="831" t="s">
        <v>132</v>
      </c>
      <c r="CB124" s="831"/>
      <c r="CC124" s="831"/>
      <c r="CD124" s="831"/>
      <c r="CE124" s="831"/>
      <c r="CF124" s="726"/>
      <c r="CG124" s="727"/>
      <c r="CH124" s="727"/>
      <c r="CI124" s="727"/>
      <c r="CJ124" s="862"/>
      <c r="CK124" s="870"/>
      <c r="CL124" s="870"/>
      <c r="CM124" s="870"/>
      <c r="CN124" s="870"/>
      <c r="CO124" s="871"/>
      <c r="CP124" s="835" t="s">
        <v>491</v>
      </c>
      <c r="CQ124" s="836"/>
      <c r="CR124" s="836"/>
      <c r="CS124" s="836"/>
      <c r="CT124" s="836"/>
      <c r="CU124" s="836"/>
      <c r="CV124" s="836"/>
      <c r="CW124" s="836"/>
      <c r="CX124" s="836"/>
      <c r="CY124" s="836"/>
      <c r="CZ124" s="836"/>
      <c r="DA124" s="836"/>
      <c r="DB124" s="836"/>
      <c r="DC124" s="836"/>
      <c r="DD124" s="836"/>
      <c r="DE124" s="836"/>
      <c r="DF124" s="837"/>
      <c r="DG124" s="763" t="s">
        <v>453</v>
      </c>
      <c r="DH124" s="764"/>
      <c r="DI124" s="764"/>
      <c r="DJ124" s="764"/>
      <c r="DK124" s="765"/>
      <c r="DL124" s="766" t="s">
        <v>132</v>
      </c>
      <c r="DM124" s="764"/>
      <c r="DN124" s="764"/>
      <c r="DO124" s="764"/>
      <c r="DP124" s="765"/>
      <c r="DQ124" s="766" t="s">
        <v>411</v>
      </c>
      <c r="DR124" s="764"/>
      <c r="DS124" s="764"/>
      <c r="DT124" s="764"/>
      <c r="DU124" s="765"/>
      <c r="DV124" s="848" t="s">
        <v>424</v>
      </c>
      <c r="DW124" s="849"/>
      <c r="DX124" s="849"/>
      <c r="DY124" s="849"/>
      <c r="DZ124" s="850"/>
    </row>
    <row r="125" spans="1:130" s="230" customFormat="1" ht="26.25" customHeight="1" x14ac:dyDescent="0.15">
      <c r="A125" s="820"/>
      <c r="B125" s="821"/>
      <c r="C125" s="815"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411</v>
      </c>
      <c r="AG125" s="780"/>
      <c r="AH125" s="780"/>
      <c r="AI125" s="780"/>
      <c r="AJ125" s="781"/>
      <c r="AK125" s="782" t="s">
        <v>453</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08"/>
      <c r="CR125" s="808"/>
      <c r="CS125" s="808"/>
      <c r="CT125" s="808"/>
      <c r="CU125" s="808"/>
      <c r="CV125" s="808"/>
      <c r="CW125" s="808"/>
      <c r="CX125" s="808"/>
      <c r="CY125" s="808"/>
      <c r="CZ125" s="808"/>
      <c r="DA125" s="808"/>
      <c r="DB125" s="808"/>
      <c r="DC125" s="808"/>
      <c r="DD125" s="808"/>
      <c r="DE125" s="808"/>
      <c r="DF125" s="809"/>
      <c r="DG125" s="861" t="s">
        <v>132</v>
      </c>
      <c r="DH125" s="842"/>
      <c r="DI125" s="842"/>
      <c r="DJ125" s="842"/>
      <c r="DK125" s="842"/>
      <c r="DL125" s="842" t="s">
        <v>494</v>
      </c>
      <c r="DM125" s="842"/>
      <c r="DN125" s="842"/>
      <c r="DO125" s="842"/>
      <c r="DP125" s="842"/>
      <c r="DQ125" s="842" t="s">
        <v>132</v>
      </c>
      <c r="DR125" s="842"/>
      <c r="DS125" s="842"/>
      <c r="DT125" s="842"/>
      <c r="DU125" s="842"/>
      <c r="DV125" s="843" t="s">
        <v>453</v>
      </c>
      <c r="DW125" s="843"/>
      <c r="DX125" s="843"/>
      <c r="DY125" s="843"/>
      <c r="DZ125" s="844"/>
    </row>
    <row r="126" spans="1:130" s="230" customFormat="1" ht="26.25" customHeight="1" thickBot="1" x14ac:dyDescent="0.2">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476</v>
      </c>
      <c r="AB126" s="780"/>
      <c r="AC126" s="780"/>
      <c r="AD126" s="780"/>
      <c r="AE126" s="781"/>
      <c r="AF126" s="782" t="s">
        <v>494</v>
      </c>
      <c r="AG126" s="780"/>
      <c r="AH126" s="780"/>
      <c r="AI126" s="780"/>
      <c r="AJ126" s="781"/>
      <c r="AK126" s="782" t="s">
        <v>132</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495</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494</v>
      </c>
      <c r="DM126" s="817"/>
      <c r="DN126" s="817"/>
      <c r="DO126" s="817"/>
      <c r="DP126" s="817"/>
      <c r="DQ126" s="817" t="s">
        <v>424</v>
      </c>
      <c r="DR126" s="817"/>
      <c r="DS126" s="817"/>
      <c r="DT126" s="817"/>
      <c r="DU126" s="817"/>
      <c r="DV126" s="794" t="s">
        <v>494</v>
      </c>
      <c r="DW126" s="794"/>
      <c r="DX126" s="794"/>
      <c r="DY126" s="794"/>
      <c r="DZ126" s="795"/>
    </row>
    <row r="127" spans="1:130" s="230" customFormat="1" ht="26.25" customHeight="1" x14ac:dyDescent="0.15">
      <c r="A127" s="822"/>
      <c r="B127" s="823"/>
      <c r="C127" s="838" t="s">
        <v>496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7946</v>
      </c>
      <c r="AB127" s="780"/>
      <c r="AC127" s="780"/>
      <c r="AD127" s="780"/>
      <c r="AE127" s="781"/>
      <c r="AF127" s="782">
        <v>1591</v>
      </c>
      <c r="AG127" s="780"/>
      <c r="AH127" s="780"/>
      <c r="AI127" s="780"/>
      <c r="AJ127" s="781"/>
      <c r="AK127" s="782">
        <v>1078</v>
      </c>
      <c r="AL127" s="780"/>
      <c r="AM127" s="780"/>
      <c r="AN127" s="780"/>
      <c r="AO127" s="781"/>
      <c r="AP127" s="824">
        <v>0</v>
      </c>
      <c r="AQ127" s="825"/>
      <c r="AR127" s="825"/>
      <c r="AS127" s="825"/>
      <c r="AT127" s="826"/>
      <c r="AU127" s="232"/>
      <c r="AV127" s="232"/>
      <c r="AW127" s="232"/>
      <c r="AX127" s="841" t="s">
        <v>497</v>
      </c>
      <c r="AY127" s="812"/>
      <c r="AZ127" s="812"/>
      <c r="BA127" s="812"/>
      <c r="BB127" s="812"/>
      <c r="BC127" s="812"/>
      <c r="BD127" s="812"/>
      <c r="BE127" s="813"/>
      <c r="BF127" s="811" t="s">
        <v>498</v>
      </c>
      <c r="BG127" s="812"/>
      <c r="BH127" s="812"/>
      <c r="BI127" s="812"/>
      <c r="BJ127" s="812"/>
      <c r="BK127" s="812"/>
      <c r="BL127" s="813"/>
      <c r="BM127" s="811" t="s">
        <v>499</v>
      </c>
      <c r="BN127" s="812"/>
      <c r="BO127" s="812"/>
      <c r="BP127" s="812"/>
      <c r="BQ127" s="812"/>
      <c r="BR127" s="812"/>
      <c r="BS127" s="813"/>
      <c r="BT127" s="811" t="s">
        <v>500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501</v>
      </c>
      <c r="CQ127" s="752"/>
      <c r="CR127" s="752"/>
      <c r="CS127" s="752"/>
      <c r="CT127" s="752"/>
      <c r="CU127" s="752"/>
      <c r="CV127" s="752"/>
      <c r="CW127" s="752"/>
      <c r="CX127" s="752"/>
      <c r="CY127" s="752"/>
      <c r="CZ127" s="752"/>
      <c r="DA127" s="752"/>
      <c r="DB127" s="752"/>
      <c r="DC127" s="752"/>
      <c r="DD127" s="752"/>
      <c r="DE127" s="752"/>
      <c r="DF127" s="753"/>
      <c r="DG127" s="816" t="s">
        <v>411</v>
      </c>
      <c r="DH127" s="817"/>
      <c r="DI127" s="817"/>
      <c r="DJ127" s="817"/>
      <c r="DK127" s="817"/>
      <c r="DL127" s="817" t="s">
        <v>411</v>
      </c>
      <c r="DM127" s="817"/>
      <c r="DN127" s="817"/>
      <c r="DO127" s="817"/>
      <c r="DP127" s="817"/>
      <c r="DQ127" s="817" t="s">
        <v>424</v>
      </c>
      <c r="DR127" s="817"/>
      <c r="DS127" s="817"/>
      <c r="DT127" s="817"/>
      <c r="DU127" s="817"/>
      <c r="DV127" s="794" t="s">
        <v>132</v>
      </c>
      <c r="DW127" s="794"/>
      <c r="DX127" s="794"/>
      <c r="DY127" s="794"/>
      <c r="DZ127" s="795"/>
    </row>
    <row r="128" spans="1:130" s="230" customFormat="1" ht="26.25" customHeight="1" thickBot="1" x14ac:dyDescent="0.2">
      <c r="A128" s="796" t="s">
        <v>502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503</v>
      </c>
      <c r="X128" s="798"/>
      <c r="Y128" s="798"/>
      <c r="Z128" s="799"/>
      <c r="AA128" s="800">
        <v>43745</v>
      </c>
      <c r="AB128" s="801"/>
      <c r="AC128" s="801"/>
      <c r="AD128" s="801"/>
      <c r="AE128" s="802"/>
      <c r="AF128" s="803">
        <v>44341</v>
      </c>
      <c r="AG128" s="801"/>
      <c r="AH128" s="801"/>
      <c r="AI128" s="801"/>
      <c r="AJ128" s="802"/>
      <c r="AK128" s="803">
        <v>45381</v>
      </c>
      <c r="AL128" s="801"/>
      <c r="AM128" s="801"/>
      <c r="AN128" s="801"/>
      <c r="AO128" s="802"/>
      <c r="AP128" s="804"/>
      <c r="AQ128" s="805"/>
      <c r="AR128" s="805"/>
      <c r="AS128" s="805"/>
      <c r="AT128" s="806"/>
      <c r="AU128" s="232"/>
      <c r="AV128" s="232"/>
      <c r="AW128" s="232"/>
      <c r="AX128" s="807" t="s">
        <v>504</v>
      </c>
      <c r="AY128" s="808"/>
      <c r="AZ128" s="808"/>
      <c r="BA128" s="808"/>
      <c r="BB128" s="808"/>
      <c r="BC128" s="808"/>
      <c r="BD128" s="808"/>
      <c r="BE128" s="809"/>
      <c r="BF128" s="786" t="s">
        <v>132</v>
      </c>
      <c r="BG128" s="787"/>
      <c r="BH128" s="787"/>
      <c r="BI128" s="787"/>
      <c r="BJ128" s="787"/>
      <c r="BK128" s="787"/>
      <c r="BL128" s="810"/>
      <c r="BM128" s="786">
        <v>12.52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505</v>
      </c>
      <c r="CQ128" s="730"/>
      <c r="CR128" s="730"/>
      <c r="CS128" s="730"/>
      <c r="CT128" s="730"/>
      <c r="CU128" s="730"/>
      <c r="CV128" s="730"/>
      <c r="CW128" s="730"/>
      <c r="CX128" s="730"/>
      <c r="CY128" s="730"/>
      <c r="CZ128" s="730"/>
      <c r="DA128" s="730"/>
      <c r="DB128" s="730"/>
      <c r="DC128" s="730"/>
      <c r="DD128" s="730"/>
      <c r="DE128" s="730"/>
      <c r="DF128" s="731"/>
      <c r="DG128" s="790">
        <v>9204</v>
      </c>
      <c r="DH128" s="791"/>
      <c r="DI128" s="791"/>
      <c r="DJ128" s="791"/>
      <c r="DK128" s="791"/>
      <c r="DL128" s="791">
        <v>5907</v>
      </c>
      <c r="DM128" s="791"/>
      <c r="DN128" s="791"/>
      <c r="DO128" s="791"/>
      <c r="DP128" s="791"/>
      <c r="DQ128" s="791">
        <v>3033</v>
      </c>
      <c r="DR128" s="791"/>
      <c r="DS128" s="791"/>
      <c r="DT128" s="791"/>
      <c r="DU128" s="791"/>
      <c r="DV128" s="792">
        <v>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19338185</v>
      </c>
      <c r="AB129" s="780"/>
      <c r="AC129" s="780"/>
      <c r="AD129" s="780"/>
      <c r="AE129" s="781"/>
      <c r="AF129" s="782">
        <v>19862453</v>
      </c>
      <c r="AG129" s="780"/>
      <c r="AH129" s="780"/>
      <c r="AI129" s="780"/>
      <c r="AJ129" s="781"/>
      <c r="AK129" s="782">
        <v>19458281</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508</v>
      </c>
      <c r="BG129" s="771"/>
      <c r="BH129" s="771"/>
      <c r="BI129" s="771"/>
      <c r="BJ129" s="771"/>
      <c r="BK129" s="771"/>
      <c r="BL129" s="772"/>
      <c r="BM129" s="770">
        <v>17.52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3777853</v>
      </c>
      <c r="AB130" s="780"/>
      <c r="AC130" s="780"/>
      <c r="AD130" s="780"/>
      <c r="AE130" s="781"/>
      <c r="AF130" s="782">
        <v>3726231</v>
      </c>
      <c r="AG130" s="780"/>
      <c r="AH130" s="780"/>
      <c r="AI130" s="780"/>
      <c r="AJ130" s="781"/>
      <c r="AK130" s="782">
        <v>3689411</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15560332</v>
      </c>
      <c r="AB131" s="764"/>
      <c r="AC131" s="764"/>
      <c r="AD131" s="764"/>
      <c r="AE131" s="765"/>
      <c r="AF131" s="766">
        <v>16136222</v>
      </c>
      <c r="AG131" s="764"/>
      <c r="AH131" s="764"/>
      <c r="AI131" s="764"/>
      <c r="AJ131" s="765"/>
      <c r="AK131" s="766">
        <v>15768870</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t="s">
        <v>411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7.6002041599999997</v>
      </c>
      <c r="AB132" s="745"/>
      <c r="AC132" s="745"/>
      <c r="AD132" s="745"/>
      <c r="AE132" s="746"/>
      <c r="AF132" s="747">
        <v>7.4876820610000001</v>
      </c>
      <c r="AG132" s="745"/>
      <c r="AH132" s="745"/>
      <c r="AI132" s="745"/>
      <c r="AJ132" s="746"/>
      <c r="AK132" s="747">
        <v>7.5570285000000004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9.1</v>
      </c>
      <c r="AB133" s="724"/>
      <c r="AC133" s="724"/>
      <c r="AD133" s="724"/>
      <c r="AE133" s="725"/>
      <c r="AF133" s="723">
        <v>8.1999999999999993</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IFSlLM6OZJmj359X666ugzjxaWtSk6VrKJxSesWOktJgNGUKz7KneFvQ9tMmJIPoDcLq8/OfzQ4WPkZ04uddQ==" saltValue="mQGLxVYdZQbmsFCP6X62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AkAGD5KogjGKyy4Vp1tJ6g59ugNUmOzhjx7S/5UodEhhNP1JXq7B7b28I5MsJO281FsSMnt8kjFGW5aYmeozQ==" saltValue="RBuMd/+XpJ2BBDkAaWFT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YvsyJrS3qULVHaYKkTMGrqmSxJ7egDAYz5KDs1Qbz/Z+MGSdVGIziEHGZvFTlAKQhoourUamRzDAR0iRenvwA==" saltValue="FBmKYezu9OUNfUdcVt2u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5270436</v>
      </c>
      <c r="AP9" s="281">
        <v>77918</v>
      </c>
      <c r="AQ9" s="282">
        <v>86855</v>
      </c>
      <c r="AR9" s="283">
        <v>-10.3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29815</v>
      </c>
      <c r="AP10" s="284">
        <v>441</v>
      </c>
      <c r="AQ10" s="285">
        <v>6847</v>
      </c>
      <c r="AR10" s="286">
        <v>-93.6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v>1100</v>
      </c>
      <c r="AP11" s="284">
        <v>16</v>
      </c>
      <c r="AQ11" s="285">
        <v>1522</v>
      </c>
      <c r="AR11" s="286">
        <v>-98.9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528</v>
      </c>
      <c r="AL12" s="1131"/>
      <c r="AM12" s="1131"/>
      <c r="AN12" s="1132"/>
      <c r="AO12" s="284" t="s">
        <v>529</v>
      </c>
      <c r="AP12" s="284" t="s">
        <v>529</v>
      </c>
      <c r="AQ12" s="285">
        <v>12</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182281</v>
      </c>
      <c r="AP13" s="284">
        <v>2695</v>
      </c>
      <c r="AQ13" s="285">
        <v>3290</v>
      </c>
      <c r="AR13" s="286">
        <v>-18.100000000000001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v>122066</v>
      </c>
      <c r="AP14" s="284">
        <v>1805</v>
      </c>
      <c r="AQ14" s="285">
        <v>1835</v>
      </c>
      <c r="AR14" s="286">
        <v>-1.6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-391269</v>
      </c>
      <c r="AP15" s="284">
        <v>-5784</v>
      </c>
      <c r="AQ15" s="285">
        <v>-6144</v>
      </c>
      <c r="AR15" s="286">
        <v>-5.9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5214429</v>
      </c>
      <c r="AP16" s="284">
        <v>77090</v>
      </c>
      <c r="AQ16" s="285">
        <v>94217</v>
      </c>
      <c r="AR16" s="286">
        <v>-18.2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7.66</v>
      </c>
      <c r="AP21" s="298">
        <v>8.67</v>
      </c>
      <c r="AQ21" s="299">
        <v>-1.01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98.3</v>
      </c>
      <c r="AP22" s="303">
        <v>97.8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4055500</v>
      </c>
      <c r="AP32" s="312">
        <v>59956</v>
      </c>
      <c r="AQ32" s="313">
        <v>62389</v>
      </c>
      <c r="AR32" s="314">
        <v>-3.9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t="s">
        <v>529</v>
      </c>
      <c r="AP34" s="312" t="s">
        <v>529</v>
      </c>
      <c r="AQ34" s="313">
        <v>3</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v>854039</v>
      </c>
      <c r="AP35" s="312">
        <v>12626</v>
      </c>
      <c r="AQ35" s="313">
        <v>14672</v>
      </c>
      <c r="AR35" s="314">
        <v>-13.9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v>15833</v>
      </c>
      <c r="AP36" s="312">
        <v>234</v>
      </c>
      <c r="AQ36" s="313">
        <v>1817</v>
      </c>
      <c r="AR36" s="314">
        <v>-87.1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v>1078</v>
      </c>
      <c r="AP37" s="312">
        <v>16</v>
      </c>
      <c r="AQ37" s="313">
        <v>585</v>
      </c>
      <c r="AR37" s="314">
        <v>-97.3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t="s">
        <v>529</v>
      </c>
      <c r="AP38" s="315" t="s">
        <v>529</v>
      </c>
      <c r="AQ38" s="316">
        <v>1</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v>-45381</v>
      </c>
      <c r="AP39" s="312">
        <v>-671</v>
      </c>
      <c r="AQ39" s="313">
        <v>-3091</v>
      </c>
      <c r="AR39" s="314">
        <v>-78.3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-3689411</v>
      </c>
      <c r="AP40" s="312">
        <v>-54544</v>
      </c>
      <c r="AQ40" s="313">
        <v>-54269</v>
      </c>
      <c r="AR40" s="314">
        <v>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1191658</v>
      </c>
      <c r="AP41" s="312">
        <v>17617</v>
      </c>
      <c r="AQ41" s="313">
        <v>22106</v>
      </c>
      <c r="AR41" s="314">
        <v>-20.3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4330998</v>
      </c>
      <c r="AN51" s="334">
        <v>62145</v>
      </c>
      <c r="AO51" s="335">
        <v>12.1</v>
      </c>
      <c r="AP51" s="336">
        <v>69185</v>
      </c>
      <c r="AQ51" s="337">
        <v>-2</v>
      </c>
      <c r="AR51" s="338">
        <v>14.1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2828656</v>
      </c>
      <c r="AN52" s="342">
        <v>40588</v>
      </c>
      <c r="AO52" s="343">
        <v>7.6</v>
      </c>
      <c r="AP52" s="344">
        <v>38519</v>
      </c>
      <c r="AQ52" s="345">
        <v>3</v>
      </c>
      <c r="AR52" s="346">
        <v>4.5999999999999996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2892867</v>
      </c>
      <c r="AN53" s="334">
        <v>41831</v>
      </c>
      <c r="AO53" s="335">
        <v>-32.700000000000003</v>
      </c>
      <c r="AP53" s="336">
        <v>70166</v>
      </c>
      <c r="AQ53" s="337">
        <v>1.4</v>
      </c>
      <c r="AR53" s="338">
        <v>-34.1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2150305</v>
      </c>
      <c r="AN54" s="342">
        <v>31094</v>
      </c>
      <c r="AO54" s="343">
        <v>-23.4</v>
      </c>
      <c r="AP54" s="344">
        <v>36115</v>
      </c>
      <c r="AQ54" s="345">
        <v>-6.2</v>
      </c>
      <c r="AR54" s="346">
        <v>-17.2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4308187</v>
      </c>
      <c r="AN55" s="334">
        <v>62843</v>
      </c>
      <c r="AO55" s="335">
        <v>50.2</v>
      </c>
      <c r="AP55" s="336">
        <v>70329</v>
      </c>
      <c r="AQ55" s="337">
        <v>0.2</v>
      </c>
      <c r="AR55" s="338">
        <v>50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3307726</v>
      </c>
      <c r="AN56" s="342">
        <v>48249</v>
      </c>
      <c r="AO56" s="343">
        <v>55.2</v>
      </c>
      <c r="AP56" s="344">
        <v>39403</v>
      </c>
      <c r="AQ56" s="345">
        <v>9.1</v>
      </c>
      <c r="AR56" s="346">
        <v>46.1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4501809</v>
      </c>
      <c r="AN57" s="334">
        <v>65947</v>
      </c>
      <c r="AO57" s="335">
        <v>4.9000000000000004</v>
      </c>
      <c r="AP57" s="336">
        <v>71871</v>
      </c>
      <c r="AQ57" s="337">
        <v>2.2000000000000002</v>
      </c>
      <c r="AR57" s="338">
        <v>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2213045</v>
      </c>
      <c r="AN58" s="342">
        <v>32419</v>
      </c>
      <c r="AO58" s="343">
        <v>-32.799999999999997</v>
      </c>
      <c r="AP58" s="344">
        <v>38232</v>
      </c>
      <c r="AQ58" s="345">
        <v>-3</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4679844</v>
      </c>
      <c r="AN59" s="334">
        <v>69186</v>
      </c>
      <c r="AO59" s="335">
        <v>4.9000000000000004</v>
      </c>
      <c r="AP59" s="336">
        <v>71807</v>
      </c>
      <c r="AQ59" s="337">
        <v>-0.1</v>
      </c>
      <c r="AR59" s="338">
        <v>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1773577</v>
      </c>
      <c r="AN60" s="342">
        <v>26220</v>
      </c>
      <c r="AO60" s="343">
        <v>-19.100000000000001</v>
      </c>
      <c r="AP60" s="344">
        <v>37333</v>
      </c>
      <c r="AQ60" s="345">
        <v>-2.4</v>
      </c>
      <c r="AR60" s="346">
        <v>-16.7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4142741</v>
      </c>
      <c r="AN61" s="349">
        <v>60390</v>
      </c>
      <c r="AO61" s="350">
        <v>7.9</v>
      </c>
      <c r="AP61" s="351">
        <v>70672</v>
      </c>
      <c r="AQ61" s="352">
        <v>0.3</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2454662</v>
      </c>
      <c r="AN62" s="342">
        <v>35714</v>
      </c>
      <c r="AO62" s="343">
        <v>-2.5</v>
      </c>
      <c r="AP62" s="344">
        <v>37920</v>
      </c>
      <c r="AQ62" s="345">
        <v>0.1</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Q8Mxl9StvAE3Gd54CaUpjIrQmsShjpkjuviWm5Ssb01didzwsRFIR8RR6vYzPtIb3T4uXYIN+h6zPdPOF3gGw==" saltValue="IPLR00h0lcyKxuxEbzJu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eGhdvloM3fndRJK4mpHS+FptXt6eyzgWqZZIEatZgW+4J1s7KA5//CDVFwQoYS8yrhuqIEUzLwIjZ6zClu4Kzg==" saltValue="T2v+O2QHvyWqC/HZUtQ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rRJuK2LL2GixcFEpkgjB5Mnmey0feqRawUZREA5KlakgAuAx80nao7qtxp8ViBBBP2M/EapYEEhJzfkKvsj4hQ==" saltValue="TSllVVLqZsCZsIZhZ/8S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20.399999999999999</v>
      </c>
      <c r="G47" s="12">
        <v>19.71</v>
      </c>
      <c r="H47" s="12">
        <v>19.28</v>
      </c>
      <c r="I47" s="12">
        <v>18.78</v>
      </c>
      <c r="J47" s="13">
        <v>19.170000000000002</v>
      </c>
    </row>
    <row r="48" spans="2:10" ht="57.75" customHeight="1" x14ac:dyDescent="0.15">
      <c r="B48" s="14"/>
      <c r="C48" s="1141" t="s">
        <v>4</v>
      </c>
      <c r="D48" s="1141"/>
      <c r="E48" s="1142"/>
      <c r="F48" s="15">
        <v>8.39</v>
      </c>
      <c r="G48" s="16">
        <v>10.4</v>
      </c>
      <c r="H48" s="16">
        <v>11.55</v>
      </c>
      <c r="I48" s="16">
        <v>9.77</v>
      </c>
      <c r="J48" s="17">
        <v>9.3800000000000008</v>
      </c>
    </row>
    <row r="49" spans="2:10" ht="57.75" customHeight="1" thickBot="1" x14ac:dyDescent="0.2">
      <c r="B49" s="18"/>
      <c r="C49" s="1143" t="s">
        <v>5</v>
      </c>
      <c r="D49" s="1143"/>
      <c r="E49" s="1144"/>
      <c r="F49" s="19" t="s">
        <v>575</v>
      </c>
      <c r="G49" s="20">
        <v>1.61</v>
      </c>
      <c r="H49" s="20">
        <v>1.4</v>
      </c>
      <c r="I49" s="20" t="s">
        <v>576</v>
      </c>
      <c r="J49" s="21" t="s">
        <v>577</v>
      </c>
    </row>
    <row r="50" spans="2:10" x14ac:dyDescent="0.15"/>
  </sheetData>
  <sheetProtection algorithmName="SHA-512" hashValue="fZ0RwTijtTABGlMzvijfpIYHd+nOokNImruP7TyA9y8RIkOBwY8BfS4g+k8MFHCEWY43YglTozYjSf0K4XgLjw==" saltValue="36BzjI8RC1UvYuyWsG4J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578</v>
      </c>
      <c r="D34" s="1151"/>
      <c r="E34" s="1152"/>
      <c r="F34" s="32">
        <v>8.36</v>
      </c>
      <c r="G34" s="33">
        <v>10.33</v>
      </c>
      <c r="H34" s="33">
        <v>11.4</v>
      </c>
      <c r="I34" s="33">
        <v>9.59</v>
      </c>
      <c r="J34" s="34">
        <v>9.1999999999999993</v>
      </c>
      <c r="K34" s="22"/>
      <c r="L34" s="22"/>
      <c r="M34" s="22"/>
      <c r="N34" s="22"/>
      <c r="O34" s="22"/>
      <c r="P34" s="22"/>
    </row>
    <row r="35" spans="1:16" ht="39" customHeight="1" x14ac:dyDescent="0.15">
      <c r="A35" s="22"/>
      <c r="B35" s="35"/>
      <c r="C35" s="1145" t="s">
        <v>579</v>
      </c>
      <c r="D35" s="1146"/>
      <c r="E35" s="1147"/>
      <c r="F35" s="36">
        <v>3.9</v>
      </c>
      <c r="G35" s="37">
        <v>5.42</v>
      </c>
      <c r="H35" s="37">
        <v>6.16</v>
      </c>
      <c r="I35" s="37">
        <v>6.42</v>
      </c>
      <c r="J35" s="38">
        <v>6.47</v>
      </c>
      <c r="K35" s="22"/>
      <c r="L35" s="22"/>
      <c r="M35" s="22"/>
      <c r="N35" s="22"/>
      <c r="O35" s="22"/>
      <c r="P35" s="22"/>
    </row>
    <row r="36" spans="1:16" ht="39" customHeight="1" x14ac:dyDescent="0.15">
      <c r="A36" s="22"/>
      <c r="B36" s="35"/>
      <c r="C36" s="1145" t="s">
        <v>580</v>
      </c>
      <c r="D36" s="1146"/>
      <c r="E36" s="1147"/>
      <c r="F36" s="36">
        <v>1.56</v>
      </c>
      <c r="G36" s="37">
        <v>2.4900000000000002</v>
      </c>
      <c r="H36" s="37">
        <v>3</v>
      </c>
      <c r="I36" s="37">
        <v>3.69</v>
      </c>
      <c r="J36" s="38">
        <v>4.5199999999999996</v>
      </c>
      <c r="K36" s="22"/>
      <c r="L36" s="22"/>
      <c r="M36" s="22"/>
      <c r="N36" s="22"/>
      <c r="O36" s="22"/>
      <c r="P36" s="22"/>
    </row>
    <row r="37" spans="1:16" ht="39" customHeight="1" x14ac:dyDescent="0.15">
      <c r="A37" s="22"/>
      <c r="B37" s="35"/>
      <c r="C37" s="1145" t="s">
        <v>581</v>
      </c>
      <c r="D37" s="1146"/>
      <c r="E37" s="1147"/>
      <c r="F37" s="36">
        <v>3.45</v>
      </c>
      <c r="G37" s="37">
        <v>1.88</v>
      </c>
      <c r="H37" s="37">
        <v>2.27</v>
      </c>
      <c r="I37" s="37">
        <v>2.08</v>
      </c>
      <c r="J37" s="38">
        <v>3.3</v>
      </c>
      <c r="K37" s="22"/>
      <c r="L37" s="22"/>
      <c r="M37" s="22"/>
      <c r="N37" s="22"/>
      <c r="O37" s="22"/>
      <c r="P37" s="22"/>
    </row>
    <row r="38" spans="1:16" ht="39" customHeight="1" x14ac:dyDescent="0.15">
      <c r="A38" s="22"/>
      <c r="B38" s="35"/>
      <c r="C38" s="1145" t="s">
        <v>582</v>
      </c>
      <c r="D38" s="1146"/>
      <c r="E38" s="1147"/>
      <c r="F38" s="36">
        <v>1.8</v>
      </c>
      <c r="G38" s="37">
        <v>3.04</v>
      </c>
      <c r="H38" s="37">
        <v>2.2599999999999998</v>
      </c>
      <c r="I38" s="37">
        <v>2.11</v>
      </c>
      <c r="J38" s="38">
        <v>2.99</v>
      </c>
      <c r="K38" s="22"/>
      <c r="L38" s="22"/>
      <c r="M38" s="22"/>
      <c r="N38" s="22"/>
      <c r="O38" s="22"/>
      <c r="P38" s="22"/>
    </row>
    <row r="39" spans="1:16" ht="39" customHeight="1" x14ac:dyDescent="0.15">
      <c r="A39" s="22"/>
      <c r="B39" s="35"/>
      <c r="C39" s="1145" t="s">
        <v>583</v>
      </c>
      <c r="D39" s="1146"/>
      <c r="E39" s="1147"/>
      <c r="F39" s="36">
        <v>1.97</v>
      </c>
      <c r="G39" s="37">
        <v>2.11</v>
      </c>
      <c r="H39" s="37">
        <v>2.2200000000000002</v>
      </c>
      <c r="I39" s="37">
        <v>2.2599999999999998</v>
      </c>
      <c r="J39" s="38">
        <v>2.56</v>
      </c>
      <c r="K39" s="22"/>
      <c r="L39" s="22"/>
      <c r="M39" s="22"/>
      <c r="N39" s="22"/>
      <c r="O39" s="22"/>
      <c r="P39" s="22"/>
    </row>
    <row r="40" spans="1:16" ht="39" customHeight="1" x14ac:dyDescent="0.15">
      <c r="A40" s="22"/>
      <c r="B40" s="35"/>
      <c r="C40" s="1145" t="s">
        <v>584</v>
      </c>
      <c r="D40" s="1146"/>
      <c r="E40" s="1147"/>
      <c r="F40" s="36">
        <v>0.05</v>
      </c>
      <c r="G40" s="37">
        <v>0.1</v>
      </c>
      <c r="H40" s="37">
        <v>0.12</v>
      </c>
      <c r="I40" s="37">
        <v>0.14000000000000001</v>
      </c>
      <c r="J40" s="38">
        <v>0.17</v>
      </c>
      <c r="K40" s="22"/>
      <c r="L40" s="22"/>
      <c r="M40" s="22"/>
      <c r="N40" s="22"/>
      <c r="O40" s="22"/>
      <c r="P40" s="22"/>
    </row>
    <row r="41" spans="1:16" ht="39" customHeight="1" x14ac:dyDescent="0.15">
      <c r="A41" s="22"/>
      <c r="B41" s="35"/>
      <c r="C41" s="1145" t="s">
        <v>585</v>
      </c>
      <c r="D41" s="1146"/>
      <c r="E41" s="1147"/>
      <c r="F41" s="36" t="s">
        <v>529</v>
      </c>
      <c r="G41" s="37" t="s">
        <v>529</v>
      </c>
      <c r="H41" s="37">
        <v>0</v>
      </c>
      <c r="I41" s="37">
        <v>0.08</v>
      </c>
      <c r="J41" s="38">
        <v>0.1</v>
      </c>
      <c r="K41" s="22"/>
      <c r="L41" s="22"/>
      <c r="M41" s="22"/>
      <c r="N41" s="22"/>
      <c r="O41" s="22"/>
      <c r="P41" s="22"/>
    </row>
    <row r="42" spans="1:16" ht="39" customHeight="1" x14ac:dyDescent="0.15">
      <c r="A42" s="22"/>
      <c r="B42" s="39"/>
      <c r="C42" s="1145" t="s">
        <v>586</v>
      </c>
      <c r="D42" s="1146"/>
      <c r="E42" s="1147"/>
      <c r="F42" s="36" t="s">
        <v>529</v>
      </c>
      <c r="G42" s="37" t="s">
        <v>529</v>
      </c>
      <c r="H42" s="37" t="s">
        <v>529</v>
      </c>
      <c r="I42" s="37" t="s">
        <v>529</v>
      </c>
      <c r="J42" s="38" t="s">
        <v>529</v>
      </c>
      <c r="K42" s="22"/>
      <c r="L42" s="22"/>
      <c r="M42" s="22"/>
      <c r="N42" s="22"/>
      <c r="O42" s="22"/>
      <c r="P42" s="22"/>
    </row>
    <row r="43" spans="1:16" ht="39" customHeight="1" thickBot="1" x14ac:dyDescent="0.2">
      <c r="A43" s="22"/>
      <c r="B43" s="40"/>
      <c r="C43" s="1148" t="s">
        <v>587</v>
      </c>
      <c r="D43" s="1149"/>
      <c r="E43" s="1150"/>
      <c r="F43" s="41">
        <v>0.36</v>
      </c>
      <c r="G43" s="42">
        <v>0.26</v>
      </c>
      <c r="H43" s="42">
        <v>0.23</v>
      </c>
      <c r="I43" s="42">
        <v>0.28999999999999998</v>
      </c>
      <c r="J43" s="43">
        <v>0.26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g3X7TjpBEQ50wB4Y6NLY/FIsnhdfrv/Y3ZbqPeTY3J41f4+LXRlyofs4E6HXzvEobP7IzUGBgdoxxT2J3fPbg==" saltValue="zNUbBMiuDGTbq1+2hzt8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4300</v>
      </c>
      <c r="L45" s="60">
        <v>4129</v>
      </c>
      <c r="M45" s="60">
        <v>3952</v>
      </c>
      <c r="N45" s="60">
        <v>4033</v>
      </c>
      <c r="O45" s="61">
        <v>4056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529</v>
      </c>
      <c r="L46" s="64" t="s">
        <v>529</v>
      </c>
      <c r="M46" s="64" t="s">
        <v>529</v>
      </c>
      <c r="N46" s="64" t="s">
        <v>529</v>
      </c>
      <c r="O46" s="65" t="s">
        <v>529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529</v>
      </c>
      <c r="L47" s="64" t="s">
        <v>529</v>
      </c>
      <c r="M47" s="64" t="s">
        <v>529</v>
      </c>
      <c r="N47" s="64" t="s">
        <v>529</v>
      </c>
      <c r="O47" s="65" t="s">
        <v>529</v>
      </c>
      <c r="P47" s="48"/>
      <c r="Q47" s="48"/>
      <c r="R47" s="48"/>
      <c r="S47" s="48"/>
      <c r="T47" s="48"/>
      <c r="U47" s="48"/>
    </row>
    <row r="48" spans="1:21" ht="30.75" customHeight="1" x14ac:dyDescent="0.15">
      <c r="A48" s="48"/>
      <c r="B48" s="1178"/>
      <c r="C48" s="1179"/>
      <c r="D48" s="62"/>
      <c r="E48" s="1155" t="s">
        <v>15</v>
      </c>
      <c r="F48" s="1155"/>
      <c r="G48" s="1155"/>
      <c r="H48" s="1155"/>
      <c r="I48" s="1155"/>
      <c r="J48" s="1156"/>
      <c r="K48" s="63">
        <v>1101</v>
      </c>
      <c r="L48" s="64">
        <v>1082</v>
      </c>
      <c r="M48" s="64">
        <v>1022</v>
      </c>
      <c r="N48" s="64">
        <v>919</v>
      </c>
      <c r="O48" s="65">
        <v>854</v>
      </c>
      <c r="P48" s="48"/>
      <c r="Q48" s="48"/>
      <c r="R48" s="48"/>
      <c r="S48" s="48"/>
      <c r="T48" s="48"/>
      <c r="U48" s="48"/>
    </row>
    <row r="49" spans="1:21" ht="30.75" customHeight="1" x14ac:dyDescent="0.15">
      <c r="A49" s="48"/>
      <c r="B49" s="1178"/>
      <c r="C49" s="1179"/>
      <c r="D49" s="62"/>
      <c r="E49" s="1155" t="s">
        <v>16</v>
      </c>
      <c r="F49" s="1155"/>
      <c r="G49" s="1155"/>
      <c r="H49" s="1155"/>
      <c r="I49" s="1155"/>
      <c r="J49" s="1156"/>
      <c r="K49" s="63">
        <v>12</v>
      </c>
      <c r="L49" s="64">
        <v>23</v>
      </c>
      <c r="M49" s="64">
        <v>23</v>
      </c>
      <c r="N49" s="64">
        <v>25</v>
      </c>
      <c r="O49" s="65">
        <v>16</v>
      </c>
      <c r="P49" s="48"/>
      <c r="Q49" s="48"/>
      <c r="R49" s="48"/>
      <c r="S49" s="48"/>
      <c r="T49" s="48"/>
      <c r="U49" s="48"/>
    </row>
    <row r="50" spans="1:21" ht="30.75" customHeight="1" x14ac:dyDescent="0.15">
      <c r="A50" s="48"/>
      <c r="B50" s="1178"/>
      <c r="C50" s="1179"/>
      <c r="D50" s="62"/>
      <c r="E50" s="1155" t="s">
        <v>17</v>
      </c>
      <c r="F50" s="1155"/>
      <c r="G50" s="1155"/>
      <c r="H50" s="1155"/>
      <c r="I50" s="1155"/>
      <c r="J50" s="1156"/>
      <c r="K50" s="63">
        <v>10</v>
      </c>
      <c r="L50" s="64">
        <v>9</v>
      </c>
      <c r="M50" s="64">
        <v>8</v>
      </c>
      <c r="N50" s="64">
        <v>2</v>
      </c>
      <c r="O50" s="65">
        <v>1</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t="s">
        <v>529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3828</v>
      </c>
      <c r="L52" s="64">
        <v>3779</v>
      </c>
      <c r="M52" s="64">
        <v>3822</v>
      </c>
      <c r="N52" s="64">
        <v>3770</v>
      </c>
      <c r="O52" s="65">
        <v>3735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1595</v>
      </c>
      <c r="L53" s="69">
        <v>1464</v>
      </c>
      <c r="M53" s="69">
        <v>1183</v>
      </c>
      <c r="N53" s="69">
        <v>1209</v>
      </c>
      <c r="O53" s="70">
        <v>1192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9JT1XoI0z96Nc2xjUI5VNTwn+dlfx/hebqqqMpXfVRmFOUpZ805SJ73ojiRYTblaFK+P0hY9SxCyo5Qbnr8Tw==" saltValue="Ut9l57MYHKAcuhE0syiy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96" t="s">
        <v>32</v>
      </c>
      <c r="C41" s="1197"/>
      <c r="D41" s="105"/>
      <c r="E41" s="1198" t="s">
        <v>33</v>
      </c>
      <c r="F41" s="1198"/>
      <c r="G41" s="1198"/>
      <c r="H41" s="1199"/>
      <c r="I41" s="355">
        <v>42773</v>
      </c>
      <c r="J41" s="356">
        <v>41168</v>
      </c>
      <c r="K41" s="356">
        <v>40423</v>
      </c>
      <c r="L41" s="356">
        <v>39948</v>
      </c>
      <c r="M41" s="357">
        <v>38397</v>
      </c>
    </row>
    <row r="42" spans="2:13" ht="27.75" customHeight="1" x14ac:dyDescent="0.15">
      <c r="B42" s="1186"/>
      <c r="C42" s="1187"/>
      <c r="D42" s="106"/>
      <c r="E42" s="1190" t="s">
        <v>34</v>
      </c>
      <c r="F42" s="1190"/>
      <c r="G42" s="1190"/>
      <c r="H42" s="1191"/>
      <c r="I42" s="358">
        <v>852</v>
      </c>
      <c r="J42" s="359">
        <v>791</v>
      </c>
      <c r="K42" s="359">
        <v>730</v>
      </c>
      <c r="L42" s="359">
        <v>670</v>
      </c>
      <c r="M42" s="360">
        <v>613</v>
      </c>
    </row>
    <row r="43" spans="2:13" ht="27.75" customHeight="1" x14ac:dyDescent="0.15">
      <c r="B43" s="1186"/>
      <c r="C43" s="1187"/>
      <c r="D43" s="106"/>
      <c r="E43" s="1190" t="s">
        <v>35</v>
      </c>
      <c r="F43" s="1190"/>
      <c r="G43" s="1190"/>
      <c r="H43" s="1191"/>
      <c r="I43" s="358">
        <v>13960</v>
      </c>
      <c r="J43" s="359">
        <v>13795</v>
      </c>
      <c r="K43" s="359">
        <v>11823</v>
      </c>
      <c r="L43" s="359">
        <v>9992</v>
      </c>
      <c r="M43" s="360">
        <v>8119</v>
      </c>
    </row>
    <row r="44" spans="2:13" ht="27.75" customHeight="1" x14ac:dyDescent="0.15">
      <c r="B44" s="1186"/>
      <c r="C44" s="1187"/>
      <c r="D44" s="106"/>
      <c r="E44" s="1190" t="s">
        <v>36</v>
      </c>
      <c r="F44" s="1190"/>
      <c r="G44" s="1190"/>
      <c r="H44" s="1191"/>
      <c r="I44" s="358">
        <v>214</v>
      </c>
      <c r="J44" s="359">
        <v>193</v>
      </c>
      <c r="K44" s="359">
        <v>172</v>
      </c>
      <c r="L44" s="359">
        <v>198</v>
      </c>
      <c r="M44" s="360">
        <v>181</v>
      </c>
    </row>
    <row r="45" spans="2:13" ht="27.75" customHeight="1" x14ac:dyDescent="0.15">
      <c r="B45" s="1186"/>
      <c r="C45" s="1187"/>
      <c r="D45" s="106"/>
      <c r="E45" s="1190" t="s">
        <v>37</v>
      </c>
      <c r="F45" s="1190"/>
      <c r="G45" s="1190"/>
      <c r="H45" s="1191"/>
      <c r="I45" s="358">
        <v>4835</v>
      </c>
      <c r="J45" s="359">
        <v>4837</v>
      </c>
      <c r="K45" s="359">
        <v>4867</v>
      </c>
      <c r="L45" s="359">
        <v>4812</v>
      </c>
      <c r="M45" s="360">
        <v>4797</v>
      </c>
    </row>
    <row r="46" spans="2:13" ht="27.75" customHeight="1" x14ac:dyDescent="0.15">
      <c r="B46" s="1186"/>
      <c r="C46" s="1187"/>
      <c r="D46" s="107"/>
      <c r="E46" s="1190" t="s">
        <v>38</v>
      </c>
      <c r="F46" s="1190"/>
      <c r="G46" s="1190"/>
      <c r="H46" s="1191"/>
      <c r="I46" s="358">
        <v>4</v>
      </c>
      <c r="J46" s="359">
        <v>13</v>
      </c>
      <c r="K46" s="359">
        <v>9</v>
      </c>
      <c r="L46" s="359">
        <v>6</v>
      </c>
      <c r="M46" s="360">
        <v>3</v>
      </c>
    </row>
    <row r="47" spans="2:13" ht="27.75" customHeight="1" x14ac:dyDescent="0.15">
      <c r="B47" s="1186"/>
      <c r="C47" s="1187"/>
      <c r="D47" s="108"/>
      <c r="E47" s="1200" t="s">
        <v>39</v>
      </c>
      <c r="F47" s="1201"/>
      <c r="G47" s="1201"/>
      <c r="H47" s="1202"/>
      <c r="I47" s="358" t="s">
        <v>529</v>
      </c>
      <c r="J47" s="359" t="s">
        <v>529</v>
      </c>
      <c r="K47" s="359" t="s">
        <v>529</v>
      </c>
      <c r="L47" s="359" t="s">
        <v>529</v>
      </c>
      <c r="M47" s="360" t="s">
        <v>529</v>
      </c>
    </row>
    <row r="48" spans="2:13" ht="27.75" customHeight="1" x14ac:dyDescent="0.15">
      <c r="B48" s="1186"/>
      <c r="C48" s="1187"/>
      <c r="D48" s="106"/>
      <c r="E48" s="1190" t="s">
        <v>40</v>
      </c>
      <c r="F48" s="1190"/>
      <c r="G48" s="1190"/>
      <c r="H48" s="1191"/>
      <c r="I48" s="358" t="s">
        <v>529</v>
      </c>
      <c r="J48" s="359" t="s">
        <v>529</v>
      </c>
      <c r="K48" s="359" t="s">
        <v>529</v>
      </c>
      <c r="L48" s="359" t="s">
        <v>529</v>
      </c>
      <c r="M48" s="360" t="s">
        <v>529</v>
      </c>
    </row>
    <row r="49" spans="2:13" ht="27.75" customHeight="1" x14ac:dyDescent="0.15">
      <c r="B49" s="1188"/>
      <c r="C49" s="1189"/>
      <c r="D49" s="106"/>
      <c r="E49" s="1190" t="s">
        <v>41</v>
      </c>
      <c r="F49" s="1190"/>
      <c r="G49" s="1190"/>
      <c r="H49" s="1191"/>
      <c r="I49" s="358" t="s">
        <v>529</v>
      </c>
      <c r="J49" s="359" t="s">
        <v>529</v>
      </c>
      <c r="K49" s="359" t="s">
        <v>529</v>
      </c>
      <c r="L49" s="359" t="s">
        <v>529</v>
      </c>
      <c r="M49" s="360" t="s">
        <v>529</v>
      </c>
    </row>
    <row r="50" spans="2:13" ht="27.75" customHeight="1" x14ac:dyDescent="0.15">
      <c r="B50" s="1184" t="s">
        <v>42</v>
      </c>
      <c r="C50" s="1185"/>
      <c r="D50" s="109"/>
      <c r="E50" s="1190" t="s">
        <v>43</v>
      </c>
      <c r="F50" s="1190"/>
      <c r="G50" s="1190"/>
      <c r="H50" s="1191"/>
      <c r="I50" s="358">
        <v>13419</v>
      </c>
      <c r="J50" s="359">
        <v>14143</v>
      </c>
      <c r="K50" s="359">
        <v>15608</v>
      </c>
      <c r="L50" s="359">
        <v>17600</v>
      </c>
      <c r="M50" s="360">
        <v>17379</v>
      </c>
    </row>
    <row r="51" spans="2:13" ht="27.75" customHeight="1" x14ac:dyDescent="0.15">
      <c r="B51" s="1186"/>
      <c r="C51" s="1187"/>
      <c r="D51" s="106"/>
      <c r="E51" s="1190" t="s">
        <v>44</v>
      </c>
      <c r="F51" s="1190"/>
      <c r="G51" s="1190"/>
      <c r="H51" s="1191"/>
      <c r="I51" s="358">
        <v>476</v>
      </c>
      <c r="J51" s="359">
        <v>453</v>
      </c>
      <c r="K51" s="359">
        <v>424</v>
      </c>
      <c r="L51" s="359">
        <v>408</v>
      </c>
      <c r="M51" s="360">
        <v>387</v>
      </c>
    </row>
    <row r="52" spans="2:13" ht="27.75" customHeight="1" x14ac:dyDescent="0.15">
      <c r="B52" s="1188"/>
      <c r="C52" s="1189"/>
      <c r="D52" s="106"/>
      <c r="E52" s="1190" t="s">
        <v>45</v>
      </c>
      <c r="F52" s="1190"/>
      <c r="G52" s="1190"/>
      <c r="H52" s="1191"/>
      <c r="I52" s="358">
        <v>41363</v>
      </c>
      <c r="J52" s="359">
        <v>38917</v>
      </c>
      <c r="K52" s="359">
        <v>38116</v>
      </c>
      <c r="L52" s="359">
        <v>36721</v>
      </c>
      <c r="M52" s="360">
        <v>34558</v>
      </c>
    </row>
    <row r="53" spans="2:13" ht="27.75" customHeight="1" thickBot="1" x14ac:dyDescent="0.2">
      <c r="B53" s="1192" t="s">
        <v>46</v>
      </c>
      <c r="C53" s="1193"/>
      <c r="D53" s="110"/>
      <c r="E53" s="1194" t="s">
        <v>47</v>
      </c>
      <c r="F53" s="1194"/>
      <c r="G53" s="1194"/>
      <c r="H53" s="1195"/>
      <c r="I53" s="361">
        <v>7380</v>
      </c>
      <c r="J53" s="362">
        <v>7283</v>
      </c>
      <c r="K53" s="362">
        <v>3876</v>
      </c>
      <c r="L53" s="362">
        <v>897</v>
      </c>
      <c r="M53" s="363">
        <v>-214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9AIxKH0RCNTsrwXAS418u6HZz2r2/nbVDkrxeXNfExFH+VWFs9/DKio/xT3TPMimCdlWOLB7KMpyzcGt7M83UQ==" saltValue="Eyod0pDKyCuCGPY30gsU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50</v>
      </c>
      <c r="D55" s="1211"/>
      <c r="E55" s="1212"/>
      <c r="F55" s="122">
        <v>3729</v>
      </c>
      <c r="G55" s="122">
        <v>3730</v>
      </c>
      <c r="H55" s="123">
        <v>3730</v>
      </c>
    </row>
    <row r="56" spans="2:8" ht="52.5" customHeight="1" x14ac:dyDescent="0.15">
      <c r="B56" s="124"/>
      <c r="C56" s="1213" t="s">
        <v>51</v>
      </c>
      <c r="D56" s="1213"/>
      <c r="E56" s="1214"/>
      <c r="F56" s="125">
        <v>1793</v>
      </c>
      <c r="G56" s="125">
        <v>1796</v>
      </c>
      <c r="H56" s="126">
        <v>1796</v>
      </c>
    </row>
    <row r="57" spans="2:8" ht="53.25" customHeight="1" x14ac:dyDescent="0.15">
      <c r="B57" s="124"/>
      <c r="C57" s="1215" t="s">
        <v>52</v>
      </c>
      <c r="D57" s="1215"/>
      <c r="E57" s="1216"/>
      <c r="F57" s="127">
        <v>12690</v>
      </c>
      <c r="G57" s="127">
        <v>14349</v>
      </c>
      <c r="H57" s="128">
        <v>14144</v>
      </c>
    </row>
    <row r="58" spans="2:8" ht="45.75" customHeight="1" x14ac:dyDescent="0.15">
      <c r="B58" s="129"/>
      <c r="C58" s="1203" t="s">
        <v>594</v>
      </c>
      <c r="D58" s="1204"/>
      <c r="E58" s="1205"/>
      <c r="F58" s="130">
        <v>4922</v>
      </c>
      <c r="G58" s="130">
        <v>4957</v>
      </c>
      <c r="H58" s="131">
        <v>4957</v>
      </c>
    </row>
    <row r="59" spans="2:8" ht="45.75" customHeight="1" x14ac:dyDescent="0.15">
      <c r="B59" s="129"/>
      <c r="C59" s="1203" t="s">
        <v>595</v>
      </c>
      <c r="D59" s="1204"/>
      <c r="E59" s="1205"/>
      <c r="F59" s="130">
        <v>1657</v>
      </c>
      <c r="G59" s="130">
        <v>3701</v>
      </c>
      <c r="H59" s="131">
        <v>3928</v>
      </c>
    </row>
    <row r="60" spans="2:8" ht="45.75" customHeight="1" x14ac:dyDescent="0.15">
      <c r="B60" s="129"/>
      <c r="C60" s="1203" t="s">
        <v>596</v>
      </c>
      <c r="D60" s="1204"/>
      <c r="E60" s="1205"/>
      <c r="F60" s="130">
        <v>3931</v>
      </c>
      <c r="G60" s="130">
        <v>3515</v>
      </c>
      <c r="H60" s="131">
        <v>3096</v>
      </c>
    </row>
    <row r="61" spans="2:8" ht="45.75" customHeight="1" x14ac:dyDescent="0.15">
      <c r="B61" s="129"/>
      <c r="C61" s="1203" t="s">
        <v>597</v>
      </c>
      <c r="D61" s="1204"/>
      <c r="E61" s="1205"/>
      <c r="F61" s="130">
        <v>1153</v>
      </c>
      <c r="G61" s="130">
        <v>1153</v>
      </c>
      <c r="H61" s="131">
        <v>1153</v>
      </c>
    </row>
    <row r="62" spans="2:8" ht="45.75" customHeight="1" thickBot="1" x14ac:dyDescent="0.2">
      <c r="B62" s="132"/>
      <c r="C62" s="1206" t="s">
        <v>598</v>
      </c>
      <c r="D62" s="1207"/>
      <c r="E62" s="1208"/>
      <c r="F62" s="133">
        <v>406</v>
      </c>
      <c r="G62" s="133">
        <v>416</v>
      </c>
      <c r="H62" s="134">
        <v>413</v>
      </c>
    </row>
    <row r="63" spans="2:8" ht="52.5" customHeight="1" thickBot="1" x14ac:dyDescent="0.2">
      <c r="B63" s="135"/>
      <c r="C63" s="1209" t="s">
        <v>53</v>
      </c>
      <c r="D63" s="1209"/>
      <c r="E63" s="1210"/>
      <c r="F63" s="136">
        <v>18212</v>
      </c>
      <c r="G63" s="136">
        <v>19875</v>
      </c>
      <c r="H63" s="137">
        <v>19670</v>
      </c>
    </row>
    <row r="64" spans="2:8" x14ac:dyDescent="0.15"/>
  </sheetData>
  <sheetProtection algorithmName="SHA-512" hashValue="AGRkSlnXf6pwoX7fJleZjC0yoAdaya4uCqM7FD/uHPiMVAOLLZbpCSrxvMR8ib1wbfgSYEfm1DyLYSEMFIKfxg==" saltValue="4moPewisGeY7vsdEj53L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T60" sqref="AT60"/>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609</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602</v>
      </c>
      <c r="AO51" s="1225"/>
      <c r="AP51" s="1225"/>
      <c r="AQ51" s="1225"/>
      <c r="AR51" s="1225"/>
      <c r="AS51" s="1225"/>
      <c r="AT51" s="1225"/>
      <c r="AU51" s="1225"/>
      <c r="AV51" s="1225"/>
      <c r="AW51" s="1225"/>
      <c r="AX51" s="1225"/>
      <c r="AY51" s="1225"/>
      <c r="AZ51" s="1225"/>
      <c r="BA51" s="1225"/>
      <c r="BB51" s="1225" t="s">
        <v>600</v>
      </c>
      <c r="BC51" s="1225"/>
      <c r="BD51" s="1225"/>
      <c r="BE51" s="1225"/>
      <c r="BF51" s="1225"/>
      <c r="BG51" s="1225"/>
      <c r="BH51" s="1225"/>
      <c r="BI51" s="1225"/>
      <c r="BJ51" s="1225"/>
      <c r="BK51" s="1225"/>
      <c r="BL51" s="1225"/>
      <c r="BM51" s="1225"/>
      <c r="BN51" s="1225"/>
      <c r="BO51" s="1225"/>
      <c r="BP51" s="1224">
        <v>47.4</v>
      </c>
      <c r="BQ51" s="1224"/>
      <c r="BR51" s="1224"/>
      <c r="BS51" s="1224"/>
      <c r="BT51" s="1224"/>
      <c r="BU51" s="1224"/>
      <c r="BV51" s="1224"/>
      <c r="BW51" s="1224"/>
      <c r="BX51" s="1224">
        <v>48</v>
      </c>
      <c r="BY51" s="1224"/>
      <c r="BZ51" s="1224"/>
      <c r="CA51" s="1224"/>
      <c r="CB51" s="1224"/>
      <c r="CC51" s="1224"/>
      <c r="CD51" s="1224"/>
      <c r="CE51" s="1224"/>
      <c r="CF51" s="1224">
        <v>24.9</v>
      </c>
      <c r="CG51" s="1224"/>
      <c r="CH51" s="1224"/>
      <c r="CI51" s="1224"/>
      <c r="CJ51" s="1224"/>
      <c r="CK51" s="1224"/>
      <c r="CL51" s="1224"/>
      <c r="CM51" s="1224"/>
      <c r="CN51" s="1224">
        <v>5.5</v>
      </c>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607</v>
      </c>
      <c r="BC53" s="1225"/>
      <c r="BD53" s="1225"/>
      <c r="BE53" s="1225"/>
      <c r="BF53" s="1225"/>
      <c r="BG53" s="1225"/>
      <c r="BH53" s="1225"/>
      <c r="BI53" s="1225"/>
      <c r="BJ53" s="1225"/>
      <c r="BK53" s="1225"/>
      <c r="BL53" s="1225"/>
      <c r="BM53" s="1225"/>
      <c r="BN53" s="1225"/>
      <c r="BO53" s="1225"/>
      <c r="BP53" s="1224">
        <v>65.099999999999994</v>
      </c>
      <c r="BQ53" s="1224"/>
      <c r="BR53" s="1224"/>
      <c r="BS53" s="1224"/>
      <c r="BT53" s="1224"/>
      <c r="BU53" s="1224"/>
      <c r="BV53" s="1224"/>
      <c r="BW53" s="1224"/>
      <c r="BX53" s="1224">
        <v>66.7</v>
      </c>
      <c r="BY53" s="1224"/>
      <c r="BZ53" s="1224"/>
      <c r="CA53" s="1224"/>
      <c r="CB53" s="1224"/>
      <c r="CC53" s="1224"/>
      <c r="CD53" s="1224"/>
      <c r="CE53" s="1224"/>
      <c r="CF53" s="1224">
        <v>65.7</v>
      </c>
      <c r="CG53" s="1224"/>
      <c r="CH53" s="1224"/>
      <c r="CI53" s="1224"/>
      <c r="CJ53" s="1224"/>
      <c r="CK53" s="1224"/>
      <c r="CL53" s="1224"/>
      <c r="CM53" s="1224"/>
      <c r="CN53" s="1224">
        <v>60.7</v>
      </c>
      <c r="CO53" s="1224"/>
      <c r="CP53" s="1224"/>
      <c r="CQ53" s="1224"/>
      <c r="CR53" s="1224"/>
      <c r="CS53" s="1224"/>
      <c r="CT53" s="1224"/>
      <c r="CU53" s="1224"/>
      <c r="CV53" s="1224">
        <v>60.2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601</v>
      </c>
      <c r="AO55" s="1226"/>
      <c r="AP55" s="1226"/>
      <c r="AQ55" s="1226"/>
      <c r="AR55" s="1226"/>
      <c r="AS55" s="1226"/>
      <c r="AT55" s="1226"/>
      <c r="AU55" s="1226"/>
      <c r="AV55" s="1226"/>
      <c r="AW55" s="1226"/>
      <c r="AX55" s="1226"/>
      <c r="AY55" s="1226"/>
      <c r="AZ55" s="1226"/>
      <c r="BA55" s="1226"/>
      <c r="BB55" s="1225" t="s">
        <v>600</v>
      </c>
      <c r="BC55" s="1225"/>
      <c r="BD55" s="1225"/>
      <c r="BE55" s="1225"/>
      <c r="BF55" s="1225"/>
      <c r="BG55" s="1225"/>
      <c r="BH55" s="1225"/>
      <c r="BI55" s="1225"/>
      <c r="BJ55" s="1225"/>
      <c r="BK55" s="1225"/>
      <c r="BL55" s="1225"/>
      <c r="BM55" s="1225"/>
      <c r="BN55" s="1225"/>
      <c r="BO55" s="1225"/>
      <c r="BP55" s="1224">
        <v>25.4</v>
      </c>
      <c r="BQ55" s="1224"/>
      <c r="BR55" s="1224"/>
      <c r="BS55" s="1224"/>
      <c r="BT55" s="1224"/>
      <c r="BU55" s="1224"/>
      <c r="BV55" s="1224"/>
      <c r="BW55" s="1224"/>
      <c r="BX55" s="1224">
        <v>23</v>
      </c>
      <c r="BY55" s="1224"/>
      <c r="BZ55" s="1224"/>
      <c r="CA55" s="1224"/>
      <c r="CB55" s="1224"/>
      <c r="CC55" s="1224"/>
      <c r="CD55" s="1224"/>
      <c r="CE55" s="1224"/>
      <c r="CF55" s="1224">
        <v>28</v>
      </c>
      <c r="CG55" s="1224"/>
      <c r="CH55" s="1224"/>
      <c r="CI55" s="1224"/>
      <c r="CJ55" s="1224"/>
      <c r="CK55" s="1224"/>
      <c r="CL55" s="1224"/>
      <c r="CM55" s="1224"/>
      <c r="CN55" s="1224">
        <v>19.2</v>
      </c>
      <c r="CO55" s="1224"/>
      <c r="CP55" s="1224"/>
      <c r="CQ55" s="1224"/>
      <c r="CR55" s="1224"/>
      <c r="CS55" s="1224"/>
      <c r="CT55" s="1224"/>
      <c r="CU55" s="1224"/>
      <c r="CV55" s="1224">
        <v>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607</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60.6</v>
      </c>
      <c r="BY57" s="1224"/>
      <c r="BZ57" s="1224"/>
      <c r="CA57" s="1224"/>
      <c r="CB57" s="1224"/>
      <c r="CC57" s="1224"/>
      <c r="CD57" s="1224"/>
      <c r="CE57" s="1224"/>
      <c r="CF57" s="1224">
        <v>62.3</v>
      </c>
      <c r="CG57" s="1224"/>
      <c r="CH57" s="1224"/>
      <c r="CI57" s="1224"/>
      <c r="CJ57" s="1224"/>
      <c r="CK57" s="1224"/>
      <c r="CL57" s="1224"/>
      <c r="CM57" s="1224"/>
      <c r="CN57" s="1224">
        <v>62.2</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606</v>
      </c>
    </row>
    <row r="64" spans="1:109" ht="13.5" x14ac:dyDescent="0.15">
      <c r="B64" s="1218"/>
      <c r="G64" s="1254"/>
      <c r="I64" s="1256"/>
      <c r="J64" s="1256"/>
      <c r="K64" s="1256"/>
      <c r="L64" s="1256"/>
      <c r="M64" s="1256"/>
      <c r="N64" s="1255"/>
      <c r="AM64" s="1254"/>
      <c r="AN64" s="1254" t="s">
        <v>605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602</v>
      </c>
      <c r="AO73" s="1225"/>
      <c r="AP73" s="1225"/>
      <c r="AQ73" s="1225"/>
      <c r="AR73" s="1225"/>
      <c r="AS73" s="1225"/>
      <c r="AT73" s="1225"/>
      <c r="AU73" s="1225"/>
      <c r="AV73" s="1225"/>
      <c r="AW73" s="1225"/>
      <c r="AX73" s="1225"/>
      <c r="AY73" s="1225"/>
      <c r="AZ73" s="1225"/>
      <c r="BA73" s="1225"/>
      <c r="BB73" s="1225" t="s">
        <v>600</v>
      </c>
      <c r="BC73" s="1225"/>
      <c r="BD73" s="1225"/>
      <c r="BE73" s="1225"/>
      <c r="BF73" s="1225"/>
      <c r="BG73" s="1225"/>
      <c r="BH73" s="1225"/>
      <c r="BI73" s="1225"/>
      <c r="BJ73" s="1225"/>
      <c r="BK73" s="1225"/>
      <c r="BL73" s="1225"/>
      <c r="BM73" s="1225"/>
      <c r="BN73" s="1225"/>
      <c r="BO73" s="1225"/>
      <c r="BP73" s="1224">
        <v>47.4</v>
      </c>
      <c r="BQ73" s="1224"/>
      <c r="BR73" s="1224"/>
      <c r="BS73" s="1224"/>
      <c r="BT73" s="1224"/>
      <c r="BU73" s="1224"/>
      <c r="BV73" s="1224"/>
      <c r="BW73" s="1224"/>
      <c r="BX73" s="1224">
        <v>48</v>
      </c>
      <c r="BY73" s="1224"/>
      <c r="BZ73" s="1224"/>
      <c r="CA73" s="1224"/>
      <c r="CB73" s="1224"/>
      <c r="CC73" s="1224"/>
      <c r="CD73" s="1224"/>
      <c r="CE73" s="1224"/>
      <c r="CF73" s="1224">
        <v>24.9</v>
      </c>
      <c r="CG73" s="1224"/>
      <c r="CH73" s="1224"/>
      <c r="CI73" s="1224"/>
      <c r="CJ73" s="1224"/>
      <c r="CK73" s="1224"/>
      <c r="CL73" s="1224"/>
      <c r="CM73" s="1224"/>
      <c r="CN73" s="1224">
        <v>5.5</v>
      </c>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599</v>
      </c>
      <c r="BC75" s="1225"/>
      <c r="BD75" s="1225"/>
      <c r="BE75" s="1225"/>
      <c r="BF75" s="1225"/>
      <c r="BG75" s="1225"/>
      <c r="BH75" s="1225"/>
      <c r="BI75" s="1225"/>
      <c r="BJ75" s="1225"/>
      <c r="BK75" s="1225"/>
      <c r="BL75" s="1225"/>
      <c r="BM75" s="1225"/>
      <c r="BN75" s="1225"/>
      <c r="BO75" s="1225"/>
      <c r="BP75" s="1224">
        <v>12</v>
      </c>
      <c r="BQ75" s="1224"/>
      <c r="BR75" s="1224"/>
      <c r="BS75" s="1224"/>
      <c r="BT75" s="1224"/>
      <c r="BU75" s="1224"/>
      <c r="BV75" s="1224"/>
      <c r="BW75" s="1224"/>
      <c r="BX75" s="1224">
        <v>10.8</v>
      </c>
      <c r="BY75" s="1224"/>
      <c r="BZ75" s="1224"/>
      <c r="CA75" s="1224"/>
      <c r="CB75" s="1224"/>
      <c r="CC75" s="1224"/>
      <c r="CD75" s="1224"/>
      <c r="CE75" s="1224"/>
      <c r="CF75" s="1224">
        <v>9.1</v>
      </c>
      <c r="CG75" s="1224"/>
      <c r="CH75" s="1224"/>
      <c r="CI75" s="1224"/>
      <c r="CJ75" s="1224"/>
      <c r="CK75" s="1224"/>
      <c r="CL75" s="1224"/>
      <c r="CM75" s="1224"/>
      <c r="CN75" s="1224">
        <v>8.1999999999999993</v>
      </c>
      <c r="CO75" s="1224"/>
      <c r="CP75" s="1224"/>
      <c r="CQ75" s="1224"/>
      <c r="CR75" s="1224"/>
      <c r="CS75" s="1224"/>
      <c r="CT75" s="1224"/>
      <c r="CU75" s="1224"/>
      <c r="CV75" s="1224">
        <v>7.5</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601</v>
      </c>
      <c r="AO77" s="1226"/>
      <c r="AP77" s="1226"/>
      <c r="AQ77" s="1226"/>
      <c r="AR77" s="1226"/>
      <c r="AS77" s="1226"/>
      <c r="AT77" s="1226"/>
      <c r="AU77" s="1226"/>
      <c r="AV77" s="1226"/>
      <c r="AW77" s="1226"/>
      <c r="AX77" s="1226"/>
      <c r="AY77" s="1226"/>
      <c r="AZ77" s="1226"/>
      <c r="BA77" s="1226"/>
      <c r="BB77" s="1225" t="s">
        <v>600</v>
      </c>
      <c r="BC77" s="1225"/>
      <c r="BD77" s="1225"/>
      <c r="BE77" s="1225"/>
      <c r="BF77" s="1225"/>
      <c r="BG77" s="1225"/>
      <c r="BH77" s="1225"/>
      <c r="BI77" s="1225"/>
      <c r="BJ77" s="1225"/>
      <c r="BK77" s="1225"/>
      <c r="BL77" s="1225"/>
      <c r="BM77" s="1225"/>
      <c r="BN77" s="1225"/>
      <c r="BO77" s="1225"/>
      <c r="BP77" s="1224">
        <v>25.4</v>
      </c>
      <c r="BQ77" s="1224"/>
      <c r="BR77" s="1224"/>
      <c r="BS77" s="1224"/>
      <c r="BT77" s="1224"/>
      <c r="BU77" s="1224"/>
      <c r="BV77" s="1224"/>
      <c r="BW77" s="1224"/>
      <c r="BX77" s="1224">
        <v>23</v>
      </c>
      <c r="BY77" s="1224"/>
      <c r="BZ77" s="1224"/>
      <c r="CA77" s="1224"/>
      <c r="CB77" s="1224"/>
      <c r="CC77" s="1224"/>
      <c r="CD77" s="1224"/>
      <c r="CE77" s="1224"/>
      <c r="CF77" s="1224">
        <v>28</v>
      </c>
      <c r="CG77" s="1224"/>
      <c r="CH77" s="1224"/>
      <c r="CI77" s="1224"/>
      <c r="CJ77" s="1224"/>
      <c r="CK77" s="1224"/>
      <c r="CL77" s="1224"/>
      <c r="CM77" s="1224"/>
      <c r="CN77" s="1224">
        <v>19.2</v>
      </c>
      <c r="CO77" s="1224"/>
      <c r="CP77" s="1224"/>
      <c r="CQ77" s="1224"/>
      <c r="CR77" s="1224"/>
      <c r="CS77" s="1224"/>
      <c r="CT77" s="1224"/>
      <c r="CU77" s="1224"/>
      <c r="CV77" s="1224">
        <v>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599</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7.7</v>
      </c>
      <c r="BY79" s="1224"/>
      <c r="BZ79" s="1224"/>
      <c r="CA79" s="1224"/>
      <c r="CB79" s="1224"/>
      <c r="CC79" s="1224"/>
      <c r="CD79" s="1224"/>
      <c r="CE79" s="1224"/>
      <c r="CF79" s="1224">
        <v>7.5</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OCoifnnJLpLHkqXiXCjBUtD0XHjNCmK1FbznMin8+cJubP6HFVf9OD2WNpM54/W1slAEZfCPgsfPhkWXhVIOGA==" saltValue="bMD0euDEj9pJd0ax7IkKm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AT60" sqref="AT6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h7sYs93es5zYVUAGOGi5yjvqH5u41CAuolD8M8ID0v7vnWDW2WZxULZA881jZi9+PHW5VuG8OsRUYvXst2+ykA==" saltValue="+iOwcQCjGSimLdpV5JYu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T60" sqref="AT6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acO0ZwBkTwYCNcOiSRWch9LfFSPTvT91d/gbky5trhfWZOe1U8kTVO7ocrsIKnkMt/NkXS8xoNR5RoXTHLyGeQ==" saltValue="mmvY1S63bfOYsKqSWx0z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62145</v>
      </c>
      <c r="E3" s="156"/>
      <c r="F3" s="157">
        <v>69185</v>
      </c>
      <c r="G3" s="158"/>
      <c r="H3" s="159"/>
    </row>
    <row r="4" spans="1:8" x14ac:dyDescent="0.15">
      <c r="A4" s="160"/>
      <c r="B4" s="161"/>
      <c r="C4" s="162"/>
      <c r="D4" s="163">
        <v>40588</v>
      </c>
      <c r="E4" s="164"/>
      <c r="F4" s="165">
        <v>38519</v>
      </c>
      <c r="G4" s="166"/>
      <c r="H4" s="167"/>
    </row>
    <row r="5" spans="1:8" x14ac:dyDescent="0.15">
      <c r="A5" s="148" t="s">
        <v>562</v>
      </c>
      <c r="B5" s="153"/>
      <c r="C5" s="154"/>
      <c r="D5" s="155">
        <v>41831</v>
      </c>
      <c r="E5" s="156"/>
      <c r="F5" s="157">
        <v>70166</v>
      </c>
      <c r="G5" s="158"/>
      <c r="H5" s="159"/>
    </row>
    <row r="6" spans="1:8" x14ac:dyDescent="0.15">
      <c r="A6" s="160"/>
      <c r="B6" s="161"/>
      <c r="C6" s="162"/>
      <c r="D6" s="163">
        <v>31094</v>
      </c>
      <c r="E6" s="164"/>
      <c r="F6" s="165">
        <v>36115</v>
      </c>
      <c r="G6" s="166"/>
      <c r="H6" s="167"/>
    </row>
    <row r="7" spans="1:8" x14ac:dyDescent="0.15">
      <c r="A7" s="148" t="s">
        <v>563</v>
      </c>
      <c r="B7" s="153"/>
      <c r="C7" s="154"/>
      <c r="D7" s="155">
        <v>62843</v>
      </c>
      <c r="E7" s="156"/>
      <c r="F7" s="157">
        <v>70329</v>
      </c>
      <c r="G7" s="158"/>
      <c r="H7" s="159"/>
    </row>
    <row r="8" spans="1:8" x14ac:dyDescent="0.15">
      <c r="A8" s="160"/>
      <c r="B8" s="161"/>
      <c r="C8" s="162"/>
      <c r="D8" s="163">
        <v>48249</v>
      </c>
      <c r="E8" s="164"/>
      <c r="F8" s="165">
        <v>39403</v>
      </c>
      <c r="G8" s="166"/>
      <c r="H8" s="167"/>
    </row>
    <row r="9" spans="1:8" x14ac:dyDescent="0.15">
      <c r="A9" s="148" t="s">
        <v>564</v>
      </c>
      <c r="B9" s="153"/>
      <c r="C9" s="154"/>
      <c r="D9" s="155">
        <v>65947</v>
      </c>
      <c r="E9" s="156"/>
      <c r="F9" s="157">
        <v>71871</v>
      </c>
      <c r="G9" s="158"/>
      <c r="H9" s="159"/>
    </row>
    <row r="10" spans="1:8" x14ac:dyDescent="0.15">
      <c r="A10" s="160"/>
      <c r="B10" s="161"/>
      <c r="C10" s="162"/>
      <c r="D10" s="163">
        <v>32419</v>
      </c>
      <c r="E10" s="164"/>
      <c r="F10" s="165">
        <v>38232</v>
      </c>
      <c r="G10" s="166"/>
      <c r="H10" s="167"/>
    </row>
    <row r="11" spans="1:8" x14ac:dyDescent="0.15">
      <c r="A11" s="148" t="s">
        <v>565</v>
      </c>
      <c r="B11" s="153"/>
      <c r="C11" s="154"/>
      <c r="D11" s="155">
        <v>69186</v>
      </c>
      <c r="E11" s="156"/>
      <c r="F11" s="157">
        <v>71807</v>
      </c>
      <c r="G11" s="158"/>
      <c r="H11" s="159"/>
    </row>
    <row r="12" spans="1:8" x14ac:dyDescent="0.15">
      <c r="A12" s="160"/>
      <c r="B12" s="161"/>
      <c r="C12" s="168"/>
      <c r="D12" s="163">
        <v>26220</v>
      </c>
      <c r="E12" s="164"/>
      <c r="F12" s="165">
        <v>37333</v>
      </c>
      <c r="G12" s="166"/>
      <c r="H12" s="167"/>
    </row>
    <row r="13" spans="1:8" x14ac:dyDescent="0.15">
      <c r="A13" s="148"/>
      <c r="B13" s="153"/>
      <c r="C13" s="169"/>
      <c r="D13" s="170">
        <v>60390</v>
      </c>
      <c r="E13" s="171"/>
      <c r="F13" s="172">
        <v>70672</v>
      </c>
      <c r="G13" s="173"/>
      <c r="H13" s="159"/>
    </row>
    <row r="14" spans="1:8" x14ac:dyDescent="0.15">
      <c r="A14" s="160"/>
      <c r="B14" s="161"/>
      <c r="C14" s="162"/>
      <c r="D14" s="163">
        <v>35714</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8.39</v>
      </c>
      <c r="C19" s="174">
        <f>ROUND(VALUE(SUBSTITUTE(実質収支比率等に係る経年分析!G$48,"▲","-")),2)</f>
        <v>10.4</v>
      </c>
      <c r="D19" s="174">
        <f>ROUND(VALUE(SUBSTITUTE(実質収支比率等に係る経年分析!H$48,"▲","-")),2)</f>
        <v>11.55</v>
      </c>
      <c r="E19" s="174">
        <f>ROUND(VALUE(SUBSTITUTE(実質収支比率等に係る経年分析!I$48,"▲","-")),2)</f>
        <v>9.77</v>
      </c>
      <c r="F19" s="174">
        <f>ROUND(VALUE(SUBSTITUTE(実質収支比率等に係る経年分析!J$48,"▲","-")),2)</f>
        <v>9.3800000000000008</v>
      </c>
    </row>
    <row r="20" spans="1:11" x14ac:dyDescent="0.15">
      <c r="A20" s="174" t="s">
        <v>57</v>
      </c>
      <c r="B20" s="174">
        <f>ROUND(VALUE(SUBSTITUTE(実質収支比率等に係る経年分析!F$47,"▲","-")),2)</f>
        <v>20.399999999999999</v>
      </c>
      <c r="C20" s="174">
        <f>ROUND(VALUE(SUBSTITUTE(実質収支比率等に係る経年分析!G$47,"▲","-")),2)</f>
        <v>19.71</v>
      </c>
      <c r="D20" s="174">
        <f>ROUND(VALUE(SUBSTITUTE(実質収支比率等に係る経年分析!H$47,"▲","-")),2)</f>
        <v>19.28</v>
      </c>
      <c r="E20" s="174">
        <f>ROUND(VALUE(SUBSTITUTE(実質収支比率等に係る経年分析!I$47,"▲","-")),2)</f>
        <v>18.78</v>
      </c>
      <c r="F20" s="174">
        <f>ROUND(VALUE(SUBSTITUTE(実質収支比率等に係る経年分析!J$47,"▲","-")),2)</f>
        <v>19.170000000000002</v>
      </c>
    </row>
    <row r="21" spans="1:11" x14ac:dyDescent="0.15">
      <c r="A21" s="174" t="s">
        <v>58</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1.61</v>
      </c>
      <c r="D21" s="174">
        <f>IF(ISNUMBER(VALUE(SUBSTITUTE(実質収支比率等に係る経年分析!H$49,"▲","-"))),ROUND(VALUE(SUBSTITUTE(実質収支比率等に係る経年分析!H$49,"▲","-")),2),NA())</f>
        <v>1.4</v>
      </c>
      <c r="E21" s="174">
        <f>IF(ISNUMBER(VALUE(SUBSTITUTE(実質収支比率等に係る経年分析!I$49,"▲","-"))),ROUND(VALUE(SUBSTITUTE(実質収支比率等に係る経年分析!I$49,"▲","-")),2),NA())</f>
        <v>-1.47</v>
      </c>
      <c r="F21" s="174">
        <f>IF(ISNUMBER(VALUE(SUBSTITUTE(実質収支比率等に係る経年分析!J$49,"▲","-"))),ROUND(VALUE(SUBSTITUTE(実質収支比率等に係る経年分析!J$49,"▲","-")),2),NA())</f>
        <v>-0.59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笛吹市簡易水道事業会計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農業集落排水特別会計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笛吹市営春日居地区温泉給湯事業会計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1.97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2.2200000000000002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2.2599999999999998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2.56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2.2599999999999998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2.99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v>
      </c>
    </row>
    <row r="34" spans="1:16" x14ac:dyDescent="0.15">
      <c r="A34" s="175" t="str">
        <f>IF(連結実質赤字比率に係る赤字・黒字の構成分析!C$36="",NA(),連結実質赤字比率に係る赤字・黒字の構成分析!C$36)</f>
        <v>笛吹市公共下水道事業会計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2.4900000000000002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4.5199999999999996</v>
      </c>
    </row>
    <row r="35" spans="1:16" x14ac:dyDescent="0.15">
      <c r="A35" s="175" t="str">
        <f>IF(連結実質赤字比率に係る赤字・黒字の構成分析!C$35="",NA(),連結実質赤字比率に係る赤字・黒字の構成分析!C$35)</f>
        <v>笛吹市水道事業会計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9.1999999999999993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3828</v>
      </c>
      <c r="E42" s="176"/>
      <c r="F42" s="176"/>
      <c r="G42" s="176">
        <f>'実質公債費比率（分子）の構造'!L$52</f>
        <v>3779</v>
      </c>
      <c r="H42" s="176"/>
      <c r="I42" s="176"/>
      <c r="J42" s="176">
        <f>'実質公債費比率（分子）の構造'!M$52</f>
        <v>3822</v>
      </c>
      <c r="K42" s="176"/>
      <c r="L42" s="176"/>
      <c r="M42" s="176">
        <f>'実質公債費比率（分子）の構造'!N$52</f>
        <v>3770</v>
      </c>
      <c r="N42" s="176"/>
      <c r="O42" s="176"/>
      <c r="P42" s="176">
        <f>'実質公債費比率（分子）の構造'!O$52</f>
        <v>3735</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10</v>
      </c>
      <c r="C44" s="176"/>
      <c r="D44" s="176"/>
      <c r="E44" s="176">
        <f>'実質公債費比率（分子）の構造'!L$50</f>
        <v>9</v>
      </c>
      <c r="F44" s="176"/>
      <c r="G44" s="176"/>
      <c r="H44" s="176">
        <f>'実質公債費比率（分子）の構造'!M$50</f>
        <v>8</v>
      </c>
      <c r="I44" s="176"/>
      <c r="J44" s="176"/>
      <c r="K44" s="176">
        <f>'実質公債費比率（分子）の構造'!N$50</f>
        <v>2</v>
      </c>
      <c r="L44" s="176"/>
      <c r="M44" s="176"/>
      <c r="N44" s="176">
        <f>'実質公債費比率（分子）の構造'!O$50</f>
        <v>1</v>
      </c>
      <c r="O44" s="176"/>
      <c r="P44" s="176"/>
    </row>
    <row r="45" spans="1:16" x14ac:dyDescent="0.15">
      <c r="A45" s="176" t="s">
        <v>68</v>
      </c>
      <c r="B45" s="176">
        <f>'実質公債費比率（分子）の構造'!K$49</f>
        <v>12</v>
      </c>
      <c r="C45" s="176"/>
      <c r="D45" s="176"/>
      <c r="E45" s="176">
        <f>'実質公債費比率（分子）の構造'!L$49</f>
        <v>23</v>
      </c>
      <c r="F45" s="176"/>
      <c r="G45" s="176"/>
      <c r="H45" s="176">
        <f>'実質公債費比率（分子）の構造'!M$49</f>
        <v>23</v>
      </c>
      <c r="I45" s="176"/>
      <c r="J45" s="176"/>
      <c r="K45" s="176">
        <f>'実質公債費比率（分子）の構造'!N$49</f>
        <v>25</v>
      </c>
      <c r="L45" s="176"/>
      <c r="M45" s="176"/>
      <c r="N45" s="176">
        <f>'実質公債費比率（分子）の構造'!O$49</f>
        <v>16</v>
      </c>
      <c r="O45" s="176"/>
      <c r="P45" s="176"/>
    </row>
    <row r="46" spans="1:16" x14ac:dyDescent="0.15">
      <c r="A46" s="176" t="s">
        <v>69</v>
      </c>
      <c r="B46" s="176">
        <f>'実質公債費比率（分子）の構造'!K$48</f>
        <v>1101</v>
      </c>
      <c r="C46" s="176"/>
      <c r="D46" s="176"/>
      <c r="E46" s="176">
        <f>'実質公債費比率（分子）の構造'!L$48</f>
        <v>1082</v>
      </c>
      <c r="F46" s="176"/>
      <c r="G46" s="176"/>
      <c r="H46" s="176">
        <f>'実質公債費比率（分子）の構造'!M$48</f>
        <v>1022</v>
      </c>
      <c r="I46" s="176"/>
      <c r="J46" s="176"/>
      <c r="K46" s="176">
        <f>'実質公債費比率（分子）の構造'!N$48</f>
        <v>919</v>
      </c>
      <c r="L46" s="176"/>
      <c r="M46" s="176"/>
      <c r="N46" s="176">
        <f>'実質公債費比率（分子）の構造'!O$48</f>
        <v>854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4300</v>
      </c>
      <c r="C49" s="176"/>
      <c r="D49" s="176"/>
      <c r="E49" s="176">
        <f>'実質公債費比率（分子）の構造'!L$45</f>
        <v>4129</v>
      </c>
      <c r="F49" s="176"/>
      <c r="G49" s="176"/>
      <c r="H49" s="176">
        <f>'実質公債費比率（分子）の構造'!M$45</f>
        <v>3952</v>
      </c>
      <c r="I49" s="176"/>
      <c r="J49" s="176"/>
      <c r="K49" s="176">
        <f>'実質公債費比率（分子）の構造'!N$45</f>
        <v>4033</v>
      </c>
      <c r="L49" s="176"/>
      <c r="M49" s="176"/>
      <c r="N49" s="176">
        <f>'実質公債費比率（分子）の構造'!O$45</f>
        <v>4056</v>
      </c>
      <c r="O49" s="176"/>
      <c r="P49" s="176"/>
    </row>
    <row r="50" spans="1:16" x14ac:dyDescent="0.15">
      <c r="A50" s="176" t="s">
        <v>73</v>
      </c>
      <c r="B50" s="176" t="e">
        <f>NA()</f>
        <v>#N/A</v>
      </c>
      <c r="C50" s="176">
        <f>IF(ISNUMBER('実質公債費比率（分子）の構造'!K$53),'実質公債費比率（分子）の構造'!K$53,NA())</f>
        <v>1595</v>
      </c>
      <c r="D50" s="176" t="e">
        <f>NA()</f>
        <v>#N/A</v>
      </c>
      <c r="E50" s="176" t="e">
        <f>NA()</f>
        <v>#N/A</v>
      </c>
      <c r="F50" s="176">
        <f>IF(ISNUMBER('実質公債費比率（分子）の構造'!L$53),'実質公債費比率（分子）の構造'!L$53,NA())</f>
        <v>1464</v>
      </c>
      <c r="G50" s="176" t="e">
        <f>NA()</f>
        <v>#N/A</v>
      </c>
      <c r="H50" s="176" t="e">
        <f>NA()</f>
        <v>#N/A</v>
      </c>
      <c r="I50" s="176">
        <f>IF(ISNUMBER('実質公債費比率（分子）の構造'!M$53),'実質公債費比率（分子）の構造'!M$53,NA())</f>
        <v>1183</v>
      </c>
      <c r="J50" s="176" t="e">
        <f>NA()</f>
        <v>#N/A</v>
      </c>
      <c r="K50" s="176" t="e">
        <f>NA()</f>
        <v>#N/A</v>
      </c>
      <c r="L50" s="176">
        <f>IF(ISNUMBER('実質公債費比率（分子）の構造'!N$53),'実質公債費比率（分子）の構造'!N$53,NA())</f>
        <v>1209</v>
      </c>
      <c r="M50" s="176" t="e">
        <f>NA()</f>
        <v>#N/A</v>
      </c>
      <c r="N50" s="176" t="e">
        <f>NA()</f>
        <v>#N/A</v>
      </c>
      <c r="O50" s="176">
        <f>IF(ISNUMBER('実質公債費比率（分子）の構造'!O$53),'実質公債費比率（分子）の構造'!O$53,NA())</f>
        <v>1192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41363</v>
      </c>
      <c r="E56" s="175"/>
      <c r="F56" s="175"/>
      <c r="G56" s="175">
        <f>'将来負担比率（分子）の構造'!J$52</f>
        <v>38917</v>
      </c>
      <c r="H56" s="175"/>
      <c r="I56" s="175"/>
      <c r="J56" s="175">
        <f>'将来負担比率（分子）の構造'!K$52</f>
        <v>38116</v>
      </c>
      <c r="K56" s="175"/>
      <c r="L56" s="175"/>
      <c r="M56" s="175">
        <f>'将来負担比率（分子）の構造'!L$52</f>
        <v>36721</v>
      </c>
      <c r="N56" s="175"/>
      <c r="O56" s="175"/>
      <c r="P56" s="175">
        <f>'将来負担比率（分子）の構造'!M$52</f>
        <v>34558</v>
      </c>
    </row>
    <row r="57" spans="1:16" x14ac:dyDescent="0.15">
      <c r="A57" s="175" t="s">
        <v>44</v>
      </c>
      <c r="B57" s="175"/>
      <c r="C57" s="175"/>
      <c r="D57" s="175">
        <f>'将来負担比率（分子）の構造'!I$51</f>
        <v>476</v>
      </c>
      <c r="E57" s="175"/>
      <c r="F57" s="175"/>
      <c r="G57" s="175">
        <f>'将来負担比率（分子）の構造'!J$51</f>
        <v>453</v>
      </c>
      <c r="H57" s="175"/>
      <c r="I57" s="175"/>
      <c r="J57" s="175">
        <f>'将来負担比率（分子）の構造'!K$51</f>
        <v>424</v>
      </c>
      <c r="K57" s="175"/>
      <c r="L57" s="175"/>
      <c r="M57" s="175">
        <f>'将来負担比率（分子）の構造'!L$51</f>
        <v>408</v>
      </c>
      <c r="N57" s="175"/>
      <c r="O57" s="175"/>
      <c r="P57" s="175">
        <f>'将来負担比率（分子）の構造'!M$51</f>
        <v>387</v>
      </c>
    </row>
    <row r="58" spans="1:16" x14ac:dyDescent="0.15">
      <c r="A58" s="175" t="s">
        <v>43</v>
      </c>
      <c r="B58" s="175"/>
      <c r="C58" s="175"/>
      <c r="D58" s="175">
        <f>'将来負担比率（分子）の構造'!I$50</f>
        <v>13419</v>
      </c>
      <c r="E58" s="175"/>
      <c r="F58" s="175"/>
      <c r="G58" s="175">
        <f>'将来負担比率（分子）の構造'!J$50</f>
        <v>14143</v>
      </c>
      <c r="H58" s="175"/>
      <c r="I58" s="175"/>
      <c r="J58" s="175">
        <f>'将来負担比率（分子）の構造'!K$50</f>
        <v>15608</v>
      </c>
      <c r="K58" s="175"/>
      <c r="L58" s="175"/>
      <c r="M58" s="175">
        <f>'将来負担比率（分子）の構造'!L$50</f>
        <v>17600</v>
      </c>
      <c r="N58" s="175"/>
      <c r="O58" s="175"/>
      <c r="P58" s="175">
        <f>'将来負担比率（分子）の構造'!M$50</f>
        <v>17379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v>
      </c>
      <c r="C61" s="175"/>
      <c r="D61" s="175"/>
      <c r="E61" s="175">
        <f>'将来負担比率（分子）の構造'!J$46</f>
        <v>13</v>
      </c>
      <c r="F61" s="175"/>
      <c r="G61" s="175"/>
      <c r="H61" s="175">
        <f>'将来負担比率（分子）の構造'!K$46</f>
        <v>9</v>
      </c>
      <c r="I61" s="175"/>
      <c r="J61" s="175"/>
      <c r="K61" s="175">
        <f>'将来負担比率（分子）の構造'!L$46</f>
        <v>6</v>
      </c>
      <c r="L61" s="175"/>
      <c r="M61" s="175"/>
      <c r="N61" s="175">
        <f>'将来負担比率（分子）の構造'!M$46</f>
        <v>3</v>
      </c>
      <c r="O61" s="175"/>
      <c r="P61" s="175"/>
    </row>
    <row r="62" spans="1:16" x14ac:dyDescent="0.15">
      <c r="A62" s="175" t="s">
        <v>37</v>
      </c>
      <c r="B62" s="175">
        <f>'将来負担比率（分子）の構造'!I$45</f>
        <v>4835</v>
      </c>
      <c r="C62" s="175"/>
      <c r="D62" s="175"/>
      <c r="E62" s="175">
        <f>'将来負担比率（分子）の構造'!J$45</f>
        <v>4837</v>
      </c>
      <c r="F62" s="175"/>
      <c r="G62" s="175"/>
      <c r="H62" s="175">
        <f>'将来負担比率（分子）の構造'!K$45</f>
        <v>4867</v>
      </c>
      <c r="I62" s="175"/>
      <c r="J62" s="175"/>
      <c r="K62" s="175">
        <f>'将来負担比率（分子）の構造'!L$45</f>
        <v>4812</v>
      </c>
      <c r="L62" s="175"/>
      <c r="M62" s="175"/>
      <c r="N62" s="175">
        <f>'将来負担比率（分子）の構造'!M$45</f>
        <v>4797</v>
      </c>
      <c r="O62" s="175"/>
      <c r="P62" s="175"/>
    </row>
    <row r="63" spans="1:16" x14ac:dyDescent="0.15">
      <c r="A63" s="175" t="s">
        <v>36</v>
      </c>
      <c r="B63" s="175">
        <f>'将来負担比率（分子）の構造'!I$44</f>
        <v>214</v>
      </c>
      <c r="C63" s="175"/>
      <c r="D63" s="175"/>
      <c r="E63" s="175">
        <f>'将来負担比率（分子）の構造'!J$44</f>
        <v>193</v>
      </c>
      <c r="F63" s="175"/>
      <c r="G63" s="175"/>
      <c r="H63" s="175">
        <f>'将来負担比率（分子）の構造'!K$44</f>
        <v>172</v>
      </c>
      <c r="I63" s="175"/>
      <c r="J63" s="175"/>
      <c r="K63" s="175">
        <f>'将来負担比率（分子）の構造'!L$44</f>
        <v>198</v>
      </c>
      <c r="L63" s="175"/>
      <c r="M63" s="175"/>
      <c r="N63" s="175">
        <f>'将来負担比率（分子）の構造'!M$44</f>
        <v>181</v>
      </c>
      <c r="O63" s="175"/>
      <c r="P63" s="175"/>
    </row>
    <row r="64" spans="1:16" x14ac:dyDescent="0.15">
      <c r="A64" s="175" t="s">
        <v>35</v>
      </c>
      <c r="B64" s="175">
        <f>'将来負担比率（分子）の構造'!I$43</f>
        <v>13960</v>
      </c>
      <c r="C64" s="175"/>
      <c r="D64" s="175"/>
      <c r="E64" s="175">
        <f>'将来負担比率（分子）の構造'!J$43</f>
        <v>13795</v>
      </c>
      <c r="F64" s="175"/>
      <c r="G64" s="175"/>
      <c r="H64" s="175">
        <f>'将来負担比率（分子）の構造'!K$43</f>
        <v>11823</v>
      </c>
      <c r="I64" s="175"/>
      <c r="J64" s="175"/>
      <c r="K64" s="175">
        <f>'将来負担比率（分子）の構造'!L$43</f>
        <v>9992</v>
      </c>
      <c r="L64" s="175"/>
      <c r="M64" s="175"/>
      <c r="N64" s="175">
        <f>'将来負担比率（分子）の構造'!M$43</f>
        <v>8119</v>
      </c>
      <c r="O64" s="175"/>
      <c r="P64" s="175"/>
    </row>
    <row r="65" spans="1:16" x14ac:dyDescent="0.15">
      <c r="A65" s="175" t="s">
        <v>34</v>
      </c>
      <c r="B65" s="175">
        <f>'将来負担比率（分子）の構造'!I$42</f>
        <v>852</v>
      </c>
      <c r="C65" s="175"/>
      <c r="D65" s="175"/>
      <c r="E65" s="175">
        <f>'将来負担比率（分子）の構造'!J$42</f>
        <v>791</v>
      </c>
      <c r="F65" s="175"/>
      <c r="G65" s="175"/>
      <c r="H65" s="175">
        <f>'将来負担比率（分子）の構造'!K$42</f>
        <v>730</v>
      </c>
      <c r="I65" s="175"/>
      <c r="J65" s="175"/>
      <c r="K65" s="175">
        <f>'将来負担比率（分子）の構造'!L$42</f>
        <v>670</v>
      </c>
      <c r="L65" s="175"/>
      <c r="M65" s="175"/>
      <c r="N65" s="175">
        <f>'将来負担比率（分子）の構造'!M$42</f>
        <v>613</v>
      </c>
      <c r="O65" s="175"/>
      <c r="P65" s="175"/>
    </row>
    <row r="66" spans="1:16" x14ac:dyDescent="0.15">
      <c r="A66" s="175" t="s">
        <v>33</v>
      </c>
      <c r="B66" s="175">
        <f>'将来負担比率（分子）の構造'!I$41</f>
        <v>42773</v>
      </c>
      <c r="C66" s="175"/>
      <c r="D66" s="175"/>
      <c r="E66" s="175">
        <f>'将来負担比率（分子）の構造'!J$41</f>
        <v>41168</v>
      </c>
      <c r="F66" s="175"/>
      <c r="G66" s="175"/>
      <c r="H66" s="175">
        <f>'将来負担比率（分子）の構造'!K$41</f>
        <v>40423</v>
      </c>
      <c r="I66" s="175"/>
      <c r="J66" s="175"/>
      <c r="K66" s="175">
        <f>'将来負担比率（分子）の構造'!L$41</f>
        <v>39948</v>
      </c>
      <c r="L66" s="175"/>
      <c r="M66" s="175"/>
      <c r="N66" s="175">
        <f>'将来負担比率（分子）の構造'!M$41</f>
        <v>38397</v>
      </c>
      <c r="O66" s="175"/>
      <c r="P66" s="175"/>
    </row>
    <row r="67" spans="1:16" x14ac:dyDescent="0.15">
      <c r="A67" s="175" t="s">
        <v>77</v>
      </c>
      <c r="B67" s="175" t="e">
        <f>NA()</f>
        <v>#N/A</v>
      </c>
      <c r="C67" s="175">
        <f>IF(ISNUMBER('将来負担比率（分子）の構造'!I$53), IF('将来負担比率（分子）の構造'!I$53 &lt; 0, 0, '将来負担比率（分子）の構造'!I$53), NA())</f>
        <v>7380</v>
      </c>
      <c r="D67" s="175" t="e">
        <f>NA()</f>
        <v>#N/A</v>
      </c>
      <c r="E67" s="175" t="e">
        <f>NA()</f>
        <v>#N/A</v>
      </c>
      <c r="F67" s="175">
        <f>IF(ISNUMBER('将来負担比率（分子）の構造'!J$53), IF('将来負担比率（分子）の構造'!J$53 &lt; 0, 0, '将来負担比率（分子）の構造'!J$53), NA())</f>
        <v>7283</v>
      </c>
      <c r="G67" s="175" t="e">
        <f>NA()</f>
        <v>#N/A</v>
      </c>
      <c r="H67" s="175" t="e">
        <f>NA()</f>
        <v>#N/A</v>
      </c>
      <c r="I67" s="175">
        <f>IF(ISNUMBER('将来負担比率（分子）の構造'!K$53), IF('将来負担比率（分子）の構造'!K$53 &lt; 0, 0, '将来負担比率（分子）の構造'!K$53), NA())</f>
        <v>3876</v>
      </c>
      <c r="J67" s="175" t="e">
        <f>NA()</f>
        <v>#N/A</v>
      </c>
      <c r="K67" s="175" t="e">
        <f>NA()</f>
        <v>#N/A</v>
      </c>
      <c r="L67" s="175">
        <f>IF(ISNUMBER('将来負担比率（分子）の構造'!L$53), IF('将来負担比率（分子）の構造'!L$53 &lt; 0, 0, '将来負担比率（分子）の構造'!L$53), NA())</f>
        <v>897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3729</v>
      </c>
      <c r="C72" s="179">
        <f>基金残高に係る経年分析!G55</f>
        <v>3730</v>
      </c>
      <c r="D72" s="179">
        <f>基金残高に係る経年分析!H55</f>
        <v>3730</v>
      </c>
    </row>
    <row r="73" spans="1:16" x14ac:dyDescent="0.15">
      <c r="A73" s="178" t="s">
        <v>80</v>
      </c>
      <c r="B73" s="179">
        <f>基金残高に係る経年分析!F56</f>
        <v>1793</v>
      </c>
      <c r="C73" s="179">
        <f>基金残高に係る経年分析!G56</f>
        <v>1796</v>
      </c>
      <c r="D73" s="179">
        <f>基金残高に係る経年分析!H56</f>
        <v>1796</v>
      </c>
    </row>
    <row r="74" spans="1:16" x14ac:dyDescent="0.15">
      <c r="A74" s="178" t="s">
        <v>81</v>
      </c>
      <c r="B74" s="179">
        <f>基金残高に係る経年分析!F57</f>
        <v>12690</v>
      </c>
      <c r="C74" s="179">
        <f>基金残高に係る経年分析!G57</f>
        <v>14349</v>
      </c>
      <c r="D74" s="179">
        <f>基金残高に係る経年分析!H57</f>
        <v>14144</v>
      </c>
    </row>
  </sheetData>
  <sheetProtection algorithmName="SHA-512" hashValue="ItEe1TRr0rvdsz9DdQuy6L8wImC2oCyPkuWIo4fZ2il/n9BtzPwFr6F5mdOopzEKhvo5rdV4Llng36bl32TooA==" saltValue="HHyac3GGOPhU4Z+tJE7u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浅川 尚之</cp:lastModifiedBy>
  <cp:lastPrinted>2024-03-07T10:01:56Z</cp:lastPrinted>
  <dcterms:created xsi:type="dcterms:W3CDTF">2024-02-05T01:18:14Z</dcterms:created>
  <dcterms:modified xsi:type="dcterms:W3CDTF">2024-09-13T04:56:49Z</dcterms:modified>
  <cp:category/>
</cp:coreProperties>
</file>